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07_Projekty\32_Metodika_US\03_Navrh_Metodiky_US\Verze_2024\01_Textova_cast\"/>
    </mc:Choice>
  </mc:AlternateContent>
  <xr:revisionPtr revIDLastSave="0" documentId="13_ncr:1_{F5106303-BC91-43BD-9A72-4470D4C79C4C}" xr6:coauthVersionLast="47" xr6:coauthVersionMax="47" xr10:uidLastSave="{00000000-0000-0000-0000-000000000000}"/>
  <bookViews>
    <workbookView xWindow="-120" yWindow="-120" windowWidth="38640" windowHeight="21120" xr2:uid="{91E43EB6-6410-4E48-8769-420065784326}"/>
  </bookViews>
  <sheets>
    <sheet name="Metodika-US_Kalkulacka-bil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Z46" i="1"/>
  <c r="Z47" i="1"/>
  <c r="Z48" i="1"/>
  <c r="Z49" i="1"/>
  <c r="Z50" i="1"/>
  <c r="Z51" i="1"/>
  <c r="Z52" i="1"/>
  <c r="Z53" i="1"/>
  <c r="Z54" i="1"/>
  <c r="Z55" i="1"/>
  <c r="V46" i="1"/>
  <c r="V47" i="1"/>
  <c r="V48" i="1"/>
  <c r="V49" i="1"/>
  <c r="V50" i="1"/>
  <c r="V51" i="1"/>
  <c r="V52" i="1"/>
  <c r="V53" i="1"/>
  <c r="V54" i="1"/>
  <c r="V55" i="1"/>
  <c r="R46" i="1"/>
  <c r="R47" i="1"/>
  <c r="R48" i="1"/>
  <c r="R49" i="1"/>
  <c r="R50" i="1"/>
  <c r="R51" i="1"/>
  <c r="R52" i="1"/>
  <c r="R53" i="1"/>
  <c r="R54" i="1"/>
  <c r="R55" i="1"/>
  <c r="N46" i="1"/>
  <c r="N47" i="1"/>
  <c r="N48" i="1"/>
  <c r="N49" i="1"/>
  <c r="N50" i="1"/>
  <c r="N51" i="1"/>
  <c r="N52" i="1"/>
  <c r="N53" i="1"/>
  <c r="N54" i="1"/>
  <c r="N55" i="1"/>
  <c r="J46" i="1"/>
  <c r="J47" i="1"/>
  <c r="J48" i="1"/>
  <c r="J49" i="1"/>
  <c r="J50" i="1"/>
  <c r="J51" i="1"/>
  <c r="J52" i="1"/>
  <c r="J53" i="1"/>
  <c r="J54" i="1"/>
  <c r="J55" i="1"/>
  <c r="F46" i="1"/>
  <c r="G46" i="1" s="1"/>
  <c r="H46" i="1"/>
  <c r="AD46" i="1" s="1"/>
  <c r="F47" i="1"/>
  <c r="G47" i="1" s="1"/>
  <c r="H47" i="1"/>
  <c r="AD47" i="1" s="1"/>
  <c r="F48" i="1"/>
  <c r="G48" i="1" s="1"/>
  <c r="O48" i="1" s="1"/>
  <c r="H48" i="1"/>
  <c r="AD48" i="1" s="1"/>
  <c r="F49" i="1"/>
  <c r="G49" i="1" s="1"/>
  <c r="H49" i="1"/>
  <c r="AD49" i="1" s="1"/>
  <c r="F50" i="1"/>
  <c r="G50" i="1" s="1"/>
  <c r="H50" i="1"/>
  <c r="AD50" i="1" s="1"/>
  <c r="F51" i="1"/>
  <c r="G51" i="1" s="1"/>
  <c r="H51" i="1"/>
  <c r="AD51" i="1" s="1"/>
  <c r="F52" i="1"/>
  <c r="G52" i="1"/>
  <c r="H52" i="1"/>
  <c r="AD52" i="1" s="1"/>
  <c r="F53" i="1"/>
  <c r="G53" i="1" s="1"/>
  <c r="H53" i="1"/>
  <c r="AD53" i="1" s="1"/>
  <c r="F54" i="1"/>
  <c r="G54" i="1" s="1"/>
  <c r="H54" i="1"/>
  <c r="AD54" i="1" s="1"/>
  <c r="F55" i="1"/>
  <c r="G55" i="1" s="1"/>
  <c r="H55" i="1"/>
  <c r="AD55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F6" i="1"/>
  <c r="G6" i="1" s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H8" i="1"/>
  <c r="AD8" i="1" s="1"/>
  <c r="H9" i="1"/>
  <c r="AD9" i="1" s="1"/>
  <c r="H10" i="1"/>
  <c r="AD10" i="1" s="1"/>
  <c r="H11" i="1"/>
  <c r="AD11" i="1" s="1"/>
  <c r="H12" i="1"/>
  <c r="AD12" i="1" s="1"/>
  <c r="H13" i="1"/>
  <c r="AD13" i="1" s="1"/>
  <c r="H14" i="1"/>
  <c r="AD14" i="1" s="1"/>
  <c r="H15" i="1"/>
  <c r="AD15" i="1" s="1"/>
  <c r="H16" i="1"/>
  <c r="AD16" i="1" s="1"/>
  <c r="H17" i="1"/>
  <c r="AD17" i="1" s="1"/>
  <c r="H18" i="1"/>
  <c r="AD18" i="1" s="1"/>
  <c r="H19" i="1"/>
  <c r="AD19" i="1" s="1"/>
  <c r="H20" i="1"/>
  <c r="AD20" i="1" s="1"/>
  <c r="G21" i="1"/>
  <c r="H21" i="1"/>
  <c r="AD21" i="1" s="1"/>
  <c r="H22" i="1"/>
  <c r="AD22" i="1" s="1"/>
  <c r="H23" i="1"/>
  <c r="AD23" i="1" s="1"/>
  <c r="H24" i="1"/>
  <c r="AD24" i="1" s="1"/>
  <c r="H25" i="1"/>
  <c r="AD25" i="1" s="1"/>
  <c r="H26" i="1"/>
  <c r="AD26" i="1" s="1"/>
  <c r="H27" i="1"/>
  <c r="AD27" i="1" s="1"/>
  <c r="H28" i="1"/>
  <c r="AD28" i="1" s="1"/>
  <c r="H29" i="1"/>
  <c r="AD29" i="1" s="1"/>
  <c r="H30" i="1"/>
  <c r="AD30" i="1" s="1"/>
  <c r="H31" i="1"/>
  <c r="AD31" i="1" s="1"/>
  <c r="H32" i="1"/>
  <c r="AD32" i="1" s="1"/>
  <c r="G33" i="1"/>
  <c r="H33" i="1"/>
  <c r="AD33" i="1" s="1"/>
  <c r="H34" i="1"/>
  <c r="AD34" i="1" s="1"/>
  <c r="H35" i="1"/>
  <c r="AD35" i="1" s="1"/>
  <c r="H36" i="1"/>
  <c r="AD36" i="1" s="1"/>
  <c r="H37" i="1"/>
  <c r="AD37" i="1" s="1"/>
  <c r="H38" i="1"/>
  <c r="AD38" i="1" s="1"/>
  <c r="H39" i="1"/>
  <c r="AD39" i="1" s="1"/>
  <c r="H40" i="1"/>
  <c r="AD40" i="1" s="1"/>
  <c r="H41" i="1"/>
  <c r="AD41" i="1" s="1"/>
  <c r="H42" i="1"/>
  <c r="AD42" i="1" s="1"/>
  <c r="H43" i="1"/>
  <c r="AD43" i="1" s="1"/>
  <c r="H44" i="1"/>
  <c r="AD44" i="1" s="1"/>
  <c r="G45" i="1"/>
  <c r="H45" i="1"/>
  <c r="AD45" i="1" s="1"/>
  <c r="H7" i="1"/>
  <c r="AD7" i="1" s="1"/>
  <c r="H6" i="1"/>
  <c r="AD6" i="1" s="1"/>
  <c r="Z7" i="1"/>
  <c r="Z6" i="1"/>
  <c r="V7" i="1"/>
  <c r="V6" i="1"/>
  <c r="R6" i="1"/>
  <c r="N7" i="1"/>
  <c r="N6" i="1"/>
  <c r="J7" i="1"/>
  <c r="J6" i="1"/>
  <c r="K48" i="1" l="1"/>
  <c r="AG48" i="1" s="1"/>
  <c r="AE52" i="1"/>
  <c r="W52" i="1"/>
  <c r="S52" i="1"/>
  <c r="AA48" i="1"/>
  <c r="AA30" i="1"/>
  <c r="AE48" i="1"/>
  <c r="AA52" i="1"/>
  <c r="S48" i="1"/>
  <c r="W54" i="1"/>
  <c r="AA54" i="1"/>
  <c r="AE54" i="1"/>
  <c r="K54" i="1"/>
  <c r="AG54" i="1" s="1"/>
  <c r="O54" i="1"/>
  <c r="S54" i="1"/>
  <c r="W55" i="1"/>
  <c r="AA55" i="1"/>
  <c r="AE55" i="1"/>
  <c r="K55" i="1"/>
  <c r="AG55" i="1" s="1"/>
  <c r="AK55" i="1" s="1"/>
  <c r="O55" i="1"/>
  <c r="S55" i="1"/>
  <c r="AE49" i="1"/>
  <c r="K49" i="1"/>
  <c r="AG49" i="1" s="1"/>
  <c r="AK49" i="1" s="1"/>
  <c r="O49" i="1"/>
  <c r="S49" i="1"/>
  <c r="W49" i="1"/>
  <c r="AA49" i="1"/>
  <c r="W53" i="1"/>
  <c r="AA53" i="1"/>
  <c r="S53" i="1"/>
  <c r="AE53" i="1"/>
  <c r="K53" i="1"/>
  <c r="AG53" i="1" s="1"/>
  <c r="AK53" i="1" s="1"/>
  <c r="O53" i="1"/>
  <c r="AA51" i="1"/>
  <c r="AE51" i="1"/>
  <c r="K51" i="1"/>
  <c r="AG51" i="1" s="1"/>
  <c r="O51" i="1"/>
  <c r="W51" i="1"/>
  <c r="S51" i="1"/>
  <c r="AE50" i="1"/>
  <c r="K50" i="1"/>
  <c r="AG50" i="1" s="1"/>
  <c r="AK50" i="1" s="1"/>
  <c r="O50" i="1"/>
  <c r="S50" i="1"/>
  <c r="W50" i="1"/>
  <c r="AA50" i="1"/>
  <c r="O47" i="1"/>
  <c r="S47" i="1"/>
  <c r="K47" i="1"/>
  <c r="AG47" i="1" s="1"/>
  <c r="AK47" i="1" s="1"/>
  <c r="W47" i="1"/>
  <c r="AA47" i="1"/>
  <c r="AE47" i="1"/>
  <c r="O46" i="1"/>
  <c r="S46" i="1"/>
  <c r="W46" i="1"/>
  <c r="AE46" i="1"/>
  <c r="AA46" i="1"/>
  <c r="K46" i="1"/>
  <c r="AG46" i="1" s="1"/>
  <c r="AK46" i="1" s="1"/>
  <c r="O52" i="1"/>
  <c r="AH52" i="1" s="1"/>
  <c r="W48" i="1"/>
  <c r="AH48" i="1" s="1"/>
  <c r="AI48" i="1" s="1"/>
  <c r="AJ48" i="1" s="1"/>
  <c r="K52" i="1"/>
  <c r="AG52" i="1" s="1"/>
  <c r="AK48" i="1"/>
  <c r="O26" i="1"/>
  <c r="K34" i="1"/>
  <c r="AG34" i="1" s="1"/>
  <c r="AK34" i="1" s="1"/>
  <c r="O37" i="1"/>
  <c r="O25" i="1"/>
  <c r="O13" i="1"/>
  <c r="O33" i="1"/>
  <c r="O21" i="1"/>
  <c r="O18" i="1"/>
  <c r="O36" i="1"/>
  <c r="O24" i="1"/>
  <c r="O12" i="1"/>
  <c r="O42" i="1"/>
  <c r="O39" i="1"/>
  <c r="O15" i="1"/>
  <c r="S45" i="1"/>
  <c r="O38" i="1"/>
  <c r="O14" i="1"/>
  <c r="K22" i="1"/>
  <c r="AG22" i="1" s="1"/>
  <c r="AK22" i="1" s="1"/>
  <c r="O45" i="1"/>
  <c r="S33" i="1"/>
  <c r="O27" i="1"/>
  <c r="O35" i="1"/>
  <c r="O23" i="1"/>
  <c r="O11" i="1"/>
  <c r="O34" i="1"/>
  <c r="O22" i="1"/>
  <c r="O10" i="1"/>
  <c r="S44" i="1"/>
  <c r="S20" i="1"/>
  <c r="S8" i="1"/>
  <c r="AA19" i="1"/>
  <c r="O9" i="1"/>
  <c r="AA18" i="1"/>
  <c r="O43" i="1"/>
  <c r="O31" i="1"/>
  <c r="O19" i="1"/>
  <c r="O41" i="1"/>
  <c r="O29" i="1"/>
  <c r="O17" i="1"/>
  <c r="O30" i="1"/>
  <c r="S9" i="1"/>
  <c r="O40" i="1"/>
  <c r="K10" i="1"/>
  <c r="AG10" i="1" s="1"/>
  <c r="AK10" i="1" s="1"/>
  <c r="O44" i="1"/>
  <c r="O32" i="1"/>
  <c r="O8" i="1"/>
  <c r="O28" i="1"/>
  <c r="O16" i="1"/>
  <c r="O20" i="1"/>
  <c r="S32" i="1"/>
  <c r="K26" i="1"/>
  <c r="AG26" i="1" s="1"/>
  <c r="AK26" i="1" s="1"/>
  <c r="K38" i="1"/>
  <c r="S37" i="1"/>
  <c r="S25" i="1"/>
  <c r="W13" i="1"/>
  <c r="W36" i="1"/>
  <c r="W12" i="1"/>
  <c r="AA35" i="1"/>
  <c r="S21" i="1"/>
  <c r="K14" i="1"/>
  <c r="AG14" i="1" s="1"/>
  <c r="AK14" i="1" s="1"/>
  <c r="AA25" i="1"/>
  <c r="AE45" i="1"/>
  <c r="AE33" i="1"/>
  <c r="AE21" i="1"/>
  <c r="K37" i="1"/>
  <c r="AG37" i="1" s="1"/>
  <c r="AK37" i="1" s="1"/>
  <c r="K25" i="1"/>
  <c r="AG25" i="1" s="1"/>
  <c r="AK25" i="1" s="1"/>
  <c r="K13" i="1"/>
  <c r="AG13" i="1" s="1"/>
  <c r="AK13" i="1" s="1"/>
  <c r="W24" i="1"/>
  <c r="AE8" i="1"/>
  <c r="W8" i="1"/>
  <c r="AA22" i="1"/>
  <c r="AA10" i="1"/>
  <c r="S40" i="1"/>
  <c r="K21" i="1"/>
  <c r="AG21" i="1" s="1"/>
  <c r="AK21" i="1" s="1"/>
  <c r="S16" i="1"/>
  <c r="AE25" i="1"/>
  <c r="AE13" i="1"/>
  <c r="K45" i="1"/>
  <c r="AG45" i="1" s="1"/>
  <c r="AK45" i="1" s="1"/>
  <c r="K33" i="1"/>
  <c r="AG33" i="1" s="1"/>
  <c r="AK33" i="1" s="1"/>
  <c r="K9" i="1"/>
  <c r="AG9" i="1" s="1"/>
  <c r="AK9" i="1" s="1"/>
  <c r="W42" i="1"/>
  <c r="AA8" i="1"/>
  <c r="K8" i="1"/>
  <c r="AG8" i="1" s="1"/>
  <c r="AK8" i="1" s="1"/>
  <c r="AA31" i="1"/>
  <c r="S28" i="1"/>
  <c r="W43" i="1"/>
  <c r="W31" i="1"/>
  <c r="W19" i="1"/>
  <c r="AE37" i="1"/>
  <c r="AA42" i="1"/>
  <c r="AA17" i="1"/>
  <c r="AE41" i="1"/>
  <c r="AE29" i="1"/>
  <c r="AE17" i="1"/>
  <c r="W37" i="1"/>
  <c r="W25" i="1"/>
  <c r="AA43" i="1"/>
  <c r="K36" i="1"/>
  <c r="AG36" i="1" s="1"/>
  <c r="AK36" i="1" s="1"/>
  <c r="K12" i="1"/>
  <c r="AG12" i="1" s="1"/>
  <c r="AK12" i="1" s="1"/>
  <c r="S39" i="1"/>
  <c r="S15" i="1"/>
  <c r="AA32" i="1"/>
  <c r="AA20" i="1"/>
  <c r="AA13" i="1"/>
  <c r="K11" i="1"/>
  <c r="AG11" i="1" s="1"/>
  <c r="AK11" i="1" s="1"/>
  <c r="AE44" i="1"/>
  <c r="AE40" i="1"/>
  <c r="AE36" i="1"/>
  <c r="AE32" i="1"/>
  <c r="AE28" i="1"/>
  <c r="AE24" i="1"/>
  <c r="AE20" i="1"/>
  <c r="AE16" i="1"/>
  <c r="AE12" i="1"/>
  <c r="W41" i="1"/>
  <c r="W29" i="1"/>
  <c r="W17" i="1"/>
  <c r="W28" i="1"/>
  <c r="K20" i="1"/>
  <c r="AG20" i="1" s="1"/>
  <c r="AK20" i="1" s="1"/>
  <c r="S35" i="1"/>
  <c r="S23" i="1"/>
  <c r="S11" i="1"/>
  <c r="W39" i="1"/>
  <c r="W27" i="1"/>
  <c r="W15" i="1"/>
  <c r="AA40" i="1"/>
  <c r="AA28" i="1"/>
  <c r="AA16" i="1"/>
  <c r="AA41" i="1"/>
  <c r="AE31" i="1"/>
  <c r="K19" i="1"/>
  <c r="AG19" i="1" s="1"/>
  <c r="AK19" i="1" s="1"/>
  <c r="S22" i="1"/>
  <c r="W38" i="1"/>
  <c r="W30" i="1"/>
  <c r="AA39" i="1"/>
  <c r="AA15" i="1"/>
  <c r="AA34" i="1"/>
  <c r="S12" i="1"/>
  <c r="AE39" i="1"/>
  <c r="AE15" i="1"/>
  <c r="K31" i="1"/>
  <c r="AG31" i="1" s="1"/>
  <c r="AK31" i="1" s="1"/>
  <c r="S34" i="1"/>
  <c r="S10" i="1"/>
  <c r="AA27" i="1"/>
  <c r="K42" i="1"/>
  <c r="AG42" i="1" s="1"/>
  <c r="AK42" i="1" s="1"/>
  <c r="K30" i="1"/>
  <c r="AG30" i="1" s="1"/>
  <c r="AK30" i="1" s="1"/>
  <c r="K18" i="1"/>
  <c r="AG18" i="1" s="1"/>
  <c r="AK18" i="1" s="1"/>
  <c r="AA38" i="1"/>
  <c r="AA26" i="1"/>
  <c r="AA14" i="1"/>
  <c r="S36" i="1"/>
  <c r="W16" i="1"/>
  <c r="K32" i="1"/>
  <c r="AG32" i="1" s="1"/>
  <c r="AK32" i="1" s="1"/>
  <c r="AE19" i="1"/>
  <c r="K43" i="1"/>
  <c r="AG43" i="1" s="1"/>
  <c r="AK43" i="1" s="1"/>
  <c r="W26" i="1"/>
  <c r="K41" i="1"/>
  <c r="AG41" i="1" s="1"/>
  <c r="AK41" i="1" s="1"/>
  <c r="K29" i="1"/>
  <c r="AG29" i="1" s="1"/>
  <c r="AK29" i="1" s="1"/>
  <c r="S13" i="1"/>
  <c r="AA37" i="1"/>
  <c r="AE43" i="1"/>
  <c r="AE23" i="1"/>
  <c r="AE11" i="1"/>
  <c r="W14" i="1"/>
  <c r="K17" i="1"/>
  <c r="AG17" i="1" s="1"/>
  <c r="AK17" i="1" s="1"/>
  <c r="AE42" i="1"/>
  <c r="AE38" i="1"/>
  <c r="AE34" i="1"/>
  <c r="AE30" i="1"/>
  <c r="AE26" i="1"/>
  <c r="AE22" i="1"/>
  <c r="AE18" i="1"/>
  <c r="AE14" i="1"/>
  <c r="AE10" i="1"/>
  <c r="K40" i="1"/>
  <c r="AG40" i="1" s="1"/>
  <c r="AK40" i="1" s="1"/>
  <c r="K28" i="1"/>
  <c r="AG28" i="1" s="1"/>
  <c r="AK28" i="1" s="1"/>
  <c r="K16" i="1"/>
  <c r="AG16" i="1" s="1"/>
  <c r="AK16" i="1" s="1"/>
  <c r="S43" i="1"/>
  <c r="S31" i="1"/>
  <c r="S19" i="1"/>
  <c r="W35" i="1"/>
  <c r="W23" i="1"/>
  <c r="W11" i="1"/>
  <c r="AA36" i="1"/>
  <c r="AA24" i="1"/>
  <c r="AA12" i="1"/>
  <c r="S24" i="1"/>
  <c r="K44" i="1"/>
  <c r="AG44" i="1" s="1"/>
  <c r="AK44" i="1" s="1"/>
  <c r="AE27" i="1"/>
  <c r="K39" i="1"/>
  <c r="AG39" i="1" s="1"/>
  <c r="AK39" i="1" s="1"/>
  <c r="K27" i="1"/>
  <c r="AG27" i="1" s="1"/>
  <c r="AK27" i="1" s="1"/>
  <c r="K15" i="1"/>
  <c r="AG15" i="1" s="1"/>
  <c r="AK15" i="1" s="1"/>
  <c r="S42" i="1"/>
  <c r="S30" i="1"/>
  <c r="S18" i="1"/>
  <c r="W34" i="1"/>
  <c r="W22" i="1"/>
  <c r="W10" i="1"/>
  <c r="AA23" i="1"/>
  <c r="AA11" i="1"/>
  <c r="W40" i="1"/>
  <c r="AA29" i="1"/>
  <c r="AE35" i="1"/>
  <c r="AE9" i="1"/>
  <c r="S41" i="1"/>
  <c r="S29" i="1"/>
  <c r="S17" i="1"/>
  <c r="W45" i="1"/>
  <c r="W33" i="1"/>
  <c r="W21" i="1"/>
  <c r="W9" i="1"/>
  <c r="W44" i="1"/>
  <c r="W32" i="1"/>
  <c r="W20" i="1"/>
  <c r="AA45" i="1"/>
  <c r="AA33" i="1"/>
  <c r="AA21" i="1"/>
  <c r="AA9" i="1"/>
  <c r="K24" i="1"/>
  <c r="AG24" i="1" s="1"/>
  <c r="AK24" i="1" s="1"/>
  <c r="S27" i="1"/>
  <c r="AA44" i="1"/>
  <c r="K35" i="1"/>
  <c r="AG35" i="1" s="1"/>
  <c r="AK35" i="1" s="1"/>
  <c r="K23" i="1"/>
  <c r="AG23" i="1" s="1"/>
  <c r="AK23" i="1" s="1"/>
  <c r="S38" i="1"/>
  <c r="S26" i="1"/>
  <c r="S14" i="1"/>
  <c r="W18" i="1"/>
  <c r="S6" i="1"/>
  <c r="AE6" i="1"/>
  <c r="O7" i="1"/>
  <c r="AE7" i="1"/>
  <c r="AA7" i="1"/>
  <c r="S7" i="1"/>
  <c r="W6" i="1"/>
  <c r="W7" i="1"/>
  <c r="AA6" i="1"/>
  <c r="K6" i="1"/>
  <c r="K7" i="1"/>
  <c r="AG7" i="1" s="1"/>
  <c r="AK7" i="1" s="1"/>
  <c r="O6" i="1"/>
  <c r="AA56" i="1" l="1"/>
  <c r="W56" i="1"/>
  <c r="O56" i="1"/>
  <c r="AE56" i="1"/>
  <c r="S56" i="1"/>
  <c r="AG38" i="1"/>
  <c r="K56" i="1"/>
  <c r="AH54" i="1"/>
  <c r="AI54" i="1" s="1"/>
  <c r="AJ54" i="1" s="1"/>
  <c r="AH53" i="1"/>
  <c r="AI53" i="1" s="1"/>
  <c r="AJ53" i="1" s="1"/>
  <c r="AH55" i="1"/>
  <c r="AI55" i="1" s="1"/>
  <c r="AJ55" i="1" s="1"/>
  <c r="AH50" i="1"/>
  <c r="AI50" i="1" s="1"/>
  <c r="AJ50" i="1" s="1"/>
  <c r="AH46" i="1"/>
  <c r="AI46" i="1" s="1"/>
  <c r="AJ46" i="1" s="1"/>
  <c r="AK52" i="1"/>
  <c r="AI52" i="1"/>
  <c r="AJ52" i="1" s="1"/>
  <c r="AH51" i="1"/>
  <c r="AI51" i="1" s="1"/>
  <c r="AJ51" i="1" s="1"/>
  <c r="AK54" i="1"/>
  <c r="AK51" i="1"/>
  <c r="AH49" i="1"/>
  <c r="AI49" i="1" s="1"/>
  <c r="AJ49" i="1" s="1"/>
  <c r="AH47" i="1"/>
  <c r="AI47" i="1" s="1"/>
  <c r="AJ47" i="1" s="1"/>
  <c r="AH14" i="1"/>
  <c r="AI14" i="1" s="1"/>
  <c r="AJ14" i="1" s="1"/>
  <c r="AH20" i="1"/>
  <c r="AI20" i="1" s="1"/>
  <c r="AJ20" i="1" s="1"/>
  <c r="AH29" i="1"/>
  <c r="AI29" i="1" s="1"/>
  <c r="AJ29" i="1" s="1"/>
  <c r="AH43" i="1"/>
  <c r="AI43" i="1" s="1"/>
  <c r="AJ43" i="1" s="1"/>
  <c r="AH26" i="1"/>
  <c r="AI26" i="1" s="1"/>
  <c r="AJ26" i="1" s="1"/>
  <c r="AH23" i="1"/>
  <c r="AI23" i="1" s="1"/>
  <c r="AJ23" i="1" s="1"/>
  <c r="AH22" i="1"/>
  <c r="AI22" i="1" s="1"/>
  <c r="AJ22" i="1" s="1"/>
  <c r="AH16" i="1"/>
  <c r="AI16" i="1" s="1"/>
  <c r="AJ16" i="1" s="1"/>
  <c r="AH39" i="1"/>
  <c r="AI39" i="1" s="1"/>
  <c r="AJ39" i="1" s="1"/>
  <c r="AH24" i="1"/>
  <c r="AI24" i="1" s="1"/>
  <c r="AJ24" i="1" s="1"/>
  <c r="AH15" i="1"/>
  <c r="AI15" i="1" s="1"/>
  <c r="AJ15" i="1" s="1"/>
  <c r="AH11" i="1"/>
  <c r="AI11" i="1" s="1"/>
  <c r="AJ11" i="1" s="1"/>
  <c r="AH41" i="1"/>
  <c r="AI41" i="1" s="1"/>
  <c r="AJ41" i="1" s="1"/>
  <c r="AH32" i="1"/>
  <c r="AI32" i="1" s="1"/>
  <c r="AJ32" i="1" s="1"/>
  <c r="AH28" i="1"/>
  <c r="AI28" i="1" s="1"/>
  <c r="AJ28" i="1" s="1"/>
  <c r="AH33" i="1"/>
  <c r="AI33" i="1" s="1"/>
  <c r="AJ33" i="1" s="1"/>
  <c r="AH36" i="1"/>
  <c r="AI36" i="1" s="1"/>
  <c r="AJ36" i="1" s="1"/>
  <c r="AH25" i="1"/>
  <c r="AI25" i="1" s="1"/>
  <c r="AJ25" i="1" s="1"/>
  <c r="AH42" i="1"/>
  <c r="AI42" i="1" s="1"/>
  <c r="AJ42" i="1" s="1"/>
  <c r="AH30" i="1"/>
  <c r="AI30" i="1" s="1"/>
  <c r="AJ30" i="1" s="1"/>
  <c r="AH18" i="1"/>
  <c r="AI18" i="1" s="1"/>
  <c r="AJ18" i="1" s="1"/>
  <c r="AH45" i="1"/>
  <c r="AI45" i="1" s="1"/>
  <c r="AJ45" i="1" s="1"/>
  <c r="AH31" i="1"/>
  <c r="AI31" i="1" s="1"/>
  <c r="AJ31" i="1" s="1"/>
  <c r="AH38" i="1"/>
  <c r="AH10" i="1"/>
  <c r="AI10" i="1" s="1"/>
  <c r="AJ10" i="1" s="1"/>
  <c r="AH40" i="1"/>
  <c r="AI40" i="1" s="1"/>
  <c r="AJ40" i="1" s="1"/>
  <c r="AH37" i="1"/>
  <c r="AI37" i="1" s="1"/>
  <c r="AJ37" i="1" s="1"/>
  <c r="AH34" i="1"/>
  <c r="AI34" i="1" s="1"/>
  <c r="AJ34" i="1" s="1"/>
  <c r="AH44" i="1"/>
  <c r="AI44" i="1" s="1"/>
  <c r="AJ44" i="1" s="1"/>
  <c r="AH8" i="1"/>
  <c r="AI8" i="1" s="1"/>
  <c r="AJ8" i="1" s="1"/>
  <c r="AH19" i="1"/>
  <c r="AI19" i="1" s="1"/>
  <c r="AJ19" i="1" s="1"/>
  <c r="AH35" i="1"/>
  <c r="AI35" i="1" s="1"/>
  <c r="AJ35" i="1" s="1"/>
  <c r="AH27" i="1"/>
  <c r="AI27" i="1" s="1"/>
  <c r="AJ27" i="1" s="1"/>
  <c r="AH17" i="1"/>
  <c r="AI17" i="1" s="1"/>
  <c r="AJ17" i="1" s="1"/>
  <c r="AH9" i="1"/>
  <c r="AI9" i="1" s="1"/>
  <c r="AJ9" i="1" s="1"/>
  <c r="AH21" i="1"/>
  <c r="AI21" i="1" s="1"/>
  <c r="AJ21" i="1" s="1"/>
  <c r="AH13" i="1"/>
  <c r="AI13" i="1" s="1"/>
  <c r="AJ13" i="1" s="1"/>
  <c r="AH12" i="1"/>
  <c r="AI12" i="1" s="1"/>
  <c r="AJ12" i="1" s="1"/>
  <c r="AG6" i="1"/>
  <c r="AK6" i="1" s="1"/>
  <c r="AH7" i="1"/>
  <c r="AI7" i="1" s="1"/>
  <c r="AJ7" i="1" s="1"/>
  <c r="AH6" i="1"/>
  <c r="AI38" i="1" l="1"/>
  <c r="AH56" i="1"/>
  <c r="AK38" i="1"/>
  <c r="AK56" i="1" s="1"/>
  <c r="AG56" i="1"/>
  <c r="AI6" i="1"/>
  <c r="AJ6" i="1" s="1"/>
  <c r="AJ38" i="1" l="1"/>
  <c r="AJ57" i="1" s="1"/>
  <c r="AI56" i="1"/>
</calcChain>
</file>

<file path=xl/sharedStrings.xml><?xml version="1.0" encoding="utf-8"?>
<sst xmlns="http://schemas.openxmlformats.org/spreadsheetml/2006/main" count="70" uniqueCount="43">
  <si>
    <t>kód</t>
  </si>
  <si>
    <t>výměra</t>
  </si>
  <si>
    <t>poznámka</t>
  </si>
  <si>
    <t>HPP</t>
  </si>
  <si>
    <t>B L O K</t>
  </si>
  <si>
    <t>B Y D L E N Í</t>
  </si>
  <si>
    <t>A D M I N I S T R A T I V A</t>
  </si>
  <si>
    <t>zaměstnanci</t>
  </si>
  <si>
    <t>obyvatelé</t>
  </si>
  <si>
    <t>B I L A N C E</t>
  </si>
  <si>
    <t>%</t>
  </si>
  <si>
    <t>m²</t>
  </si>
  <si>
    <t>M A L O O B C H O D</t>
  </si>
  <si>
    <t>S P O R T</t>
  </si>
  <si>
    <t>c e l k e m</t>
  </si>
  <si>
    <t>V Y B A V E N O S T</t>
  </si>
  <si>
    <t>V Ý R O B A</t>
  </si>
  <si>
    <t>m² HPP / obyv.</t>
  </si>
  <si>
    <t>m² HPP / zam.</t>
  </si>
  <si>
    <t>SB.01</t>
  </si>
  <si>
    <t>obyv./ha</t>
  </si>
  <si>
    <t>obložnost:</t>
  </si>
  <si>
    <t>byty</t>
  </si>
  <si>
    <t>trvale žijící
obyvatelé</t>
  </si>
  <si>
    <t>zaměstnanci
administrativa</t>
  </si>
  <si>
    <t>zaměstnanci
maloobchod</t>
  </si>
  <si>
    <t>zaměstnanci
veřejná vybavenost</t>
  </si>
  <si>
    <t>zaměstnanci
sport</t>
  </si>
  <si>
    <t>zaměstnanci
výroba</t>
  </si>
  <si>
    <t>Σ HPP</t>
  </si>
  <si>
    <t>ø hustota</t>
  </si>
  <si>
    <t>celk. výměra [m²]</t>
  </si>
  <si>
    <t>celk. HPP [m²]</t>
  </si>
  <si>
    <t>k1</t>
  </si>
  <si>
    <t>k2</t>
  </si>
  <si>
    <t>zastavění</t>
  </si>
  <si>
    <t>Σ</t>
  </si>
  <si>
    <t>A)   Tabulka umožňuje editovat pouze   b í l á   p o l e . Na autorovi ÚPD je vyplnit výměru bloku, jakožto základní jednotky členění území, a dále vyplní součet navržených hrubých podlažních ploch (HPP) v tomto bloku. Z jejich poměru se automaticky počítá koeficient zastavění, který  odráží rozdílné nároky obyvatel na hrubé podlažní plochy v různých městských strukturách.</t>
  </si>
  <si>
    <t>C)   Tabulkou jsou nastaveny měrné nároky HPP na 1 obyvatele (tmavě šedá pole). Jejich editace je umožněna, přesto se nedoporučuje pro dosažení relevantních výsledků výpočtů tyto hodnoty zásadně měnit. Výměry byly ověřeny na několika rozdílných územích v Brně a rozdílné nároky na hustotu jsou v tabulce zohledněny.</t>
  </si>
  <si>
    <t xml:space="preserve">Tabulka slouží k odhadu počtu bydlících a pracujících obyvatel; především
za účelem zjištění orientačního přírůstku počtu obyvatel v navržené struktuře
a následně k odhadu nároků na občanskou vybavenost a infrastrukturu.
</t>
  </si>
  <si>
    <t>název studie   |   autor</t>
  </si>
  <si>
    <t>D)   Sloupec "H" slouží jako   k o n t r o l n í   pro rozdělení bloku na jednotlivé funkce. Pokud buňka svítí červeně, není součet jednotlivých funkcí 100 %. Hodnoty se zadávají v procentech, nikoliv desetinným číslem.</t>
  </si>
  <si>
    <t>B)   Autor ÚPD  vyplní odhadovaný poměr zastoupení jednotlivých funkcí, z nichž se následně automaticky vypočítají příslušné HPP a generovaný počet trvale žijících a pracujících obyvtael. Návštěvníci   n e j s o u   pro žádnou funkci započítáváni. Funkcemi pro bilance není myšleno funkční využití podle ploch s RZV stanovenými v ÚPmB, nýbrž funkce ve smyslu všeobecného chápání jazyka.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</si>
</sst>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2" fillId="2" borderId="2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4" fontId="12" fillId="2" borderId="36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right" vertical="center" indent="1"/>
    </xf>
    <xf numFmtId="164" fontId="12" fillId="2" borderId="38" xfId="0" applyNumberFormat="1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right" vertical="center" indent="1"/>
    </xf>
    <xf numFmtId="164" fontId="12" fillId="2" borderId="43" xfId="0" applyNumberFormat="1" applyFont="1" applyFill="1" applyBorder="1" applyAlignment="1">
      <alignment horizontal="center" vertical="center"/>
    </xf>
    <xf numFmtId="3" fontId="9" fillId="2" borderId="43" xfId="0" applyNumberFormat="1" applyFont="1" applyFill="1" applyBorder="1" applyAlignment="1">
      <alignment horizontal="right" vertical="center" indent="1"/>
    </xf>
    <xf numFmtId="2" fontId="9" fillId="0" borderId="48" xfId="0" applyNumberFormat="1" applyFont="1" applyBorder="1" applyAlignment="1">
      <alignment horizontal="center" vertical="center"/>
    </xf>
    <xf numFmtId="2" fontId="9" fillId="0" borderId="49" xfId="0" applyNumberFormat="1" applyFont="1" applyBorder="1" applyAlignment="1">
      <alignment horizontal="center" vertical="center"/>
    </xf>
    <xf numFmtId="2" fontId="9" fillId="0" borderId="50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3" fontId="9" fillId="2" borderId="45" xfId="0" applyNumberFormat="1" applyFont="1" applyFill="1" applyBorder="1" applyAlignment="1">
      <alignment horizontal="right" vertical="center" indent="1"/>
    </xf>
    <xf numFmtId="3" fontId="8" fillId="2" borderId="38" xfId="0" applyNumberFormat="1" applyFont="1" applyFill="1" applyBorder="1" applyAlignment="1">
      <alignment horizontal="right" vertical="center" indent="1"/>
    </xf>
    <xf numFmtId="3" fontId="9" fillId="2" borderId="46" xfId="0" applyNumberFormat="1" applyFont="1" applyFill="1" applyBorder="1" applyAlignment="1">
      <alignment horizontal="right" vertical="center" indent="1"/>
    </xf>
    <xf numFmtId="3" fontId="8" fillId="2" borderId="36" xfId="0" applyNumberFormat="1" applyFont="1" applyFill="1" applyBorder="1" applyAlignment="1">
      <alignment horizontal="right" vertical="center" indent="1"/>
    </xf>
    <xf numFmtId="3" fontId="9" fillId="2" borderId="47" xfId="0" applyNumberFormat="1" applyFont="1" applyFill="1" applyBorder="1" applyAlignment="1">
      <alignment horizontal="right" vertical="center" indent="1"/>
    </xf>
    <xf numFmtId="3" fontId="8" fillId="2" borderId="43" xfId="0" applyNumberFormat="1" applyFont="1" applyFill="1" applyBorder="1" applyAlignment="1">
      <alignment horizontal="right" vertical="center" indent="1"/>
    </xf>
    <xf numFmtId="3" fontId="12" fillId="2" borderId="38" xfId="0" applyNumberFormat="1" applyFont="1" applyFill="1" applyBorder="1" applyAlignment="1">
      <alignment horizontal="right" vertical="center" indent="1"/>
    </xf>
    <xf numFmtId="3" fontId="12" fillId="2" borderId="39" xfId="0" applyNumberFormat="1" applyFont="1" applyFill="1" applyBorder="1" applyAlignment="1">
      <alignment horizontal="right" vertical="center" indent="1"/>
    </xf>
    <xf numFmtId="3" fontId="12" fillId="2" borderId="36" xfId="0" applyNumberFormat="1" applyFont="1" applyFill="1" applyBorder="1" applyAlignment="1">
      <alignment horizontal="right" vertical="center" indent="1"/>
    </xf>
    <xf numFmtId="3" fontId="12" fillId="2" borderId="41" xfId="0" applyNumberFormat="1" applyFont="1" applyFill="1" applyBorder="1" applyAlignment="1">
      <alignment horizontal="right" vertical="center" indent="1"/>
    </xf>
    <xf numFmtId="3" fontId="12" fillId="2" borderId="43" xfId="0" applyNumberFormat="1" applyFont="1" applyFill="1" applyBorder="1" applyAlignment="1">
      <alignment horizontal="right" vertical="center" indent="1"/>
    </xf>
    <xf numFmtId="3" fontId="12" fillId="2" borderId="44" xfId="0" applyNumberFormat="1" applyFont="1" applyFill="1" applyBorder="1" applyAlignment="1">
      <alignment horizontal="right" vertical="center" indent="1"/>
    </xf>
    <xf numFmtId="0" fontId="8" fillId="3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left" vertical="center" indent="1"/>
      <protection locked="0"/>
    </xf>
    <xf numFmtId="3" fontId="9" fillId="3" borderId="38" xfId="0" applyNumberFormat="1" applyFont="1" applyFill="1" applyBorder="1" applyAlignment="1" applyProtection="1">
      <alignment horizontal="right" vertical="center" indent="1"/>
      <protection locked="0"/>
    </xf>
    <xf numFmtId="1" fontId="9" fillId="3" borderId="45" xfId="0" applyNumberFormat="1" applyFont="1" applyFill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left" vertical="center" indent="1"/>
      <protection locked="0"/>
    </xf>
    <xf numFmtId="3" fontId="9" fillId="3" borderId="36" xfId="0" applyNumberFormat="1" applyFont="1" applyFill="1" applyBorder="1" applyAlignment="1" applyProtection="1">
      <alignment horizontal="right" vertical="center" indent="1"/>
      <protection locked="0"/>
    </xf>
    <xf numFmtId="1" fontId="9" fillId="3" borderId="46" xfId="0" applyNumberFormat="1" applyFont="1" applyFill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left" vertical="center" indent="1"/>
      <protection locked="0"/>
    </xf>
    <xf numFmtId="3" fontId="9" fillId="3" borderId="43" xfId="0" applyNumberFormat="1" applyFont="1" applyFill="1" applyBorder="1" applyAlignment="1" applyProtection="1">
      <alignment horizontal="right" vertical="center" indent="1"/>
      <protection locked="0"/>
    </xf>
    <xf numFmtId="1" fontId="9" fillId="3" borderId="47" xfId="0" applyNumberFormat="1" applyFont="1" applyFill="1" applyBorder="1" applyAlignment="1" applyProtection="1">
      <alignment horizontal="center" vertical="center"/>
      <protection locked="0"/>
    </xf>
    <xf numFmtId="0" fontId="16" fillId="6" borderId="33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3" fontId="12" fillId="2" borderId="36" xfId="0" applyNumberFormat="1" applyFont="1" applyFill="1" applyBorder="1" applyAlignment="1">
      <alignment horizontal="right" vertical="center" indent="1"/>
    </xf>
    <xf numFmtId="3" fontId="12" fillId="2" borderId="49" xfId="0" applyNumberFormat="1" applyFont="1" applyFill="1" applyBorder="1" applyAlignment="1">
      <alignment horizontal="right" vertical="center" indent="1"/>
    </xf>
    <xf numFmtId="3" fontId="12" fillId="2" borderId="38" xfId="0" applyNumberFormat="1" applyFont="1" applyFill="1" applyBorder="1" applyAlignment="1">
      <alignment horizontal="right" vertical="center" indent="1"/>
    </xf>
    <xf numFmtId="3" fontId="12" fillId="2" borderId="48" xfId="0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3" fontId="2" fillId="2" borderId="3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 indent="1"/>
    </xf>
    <xf numFmtId="3" fontId="2" fillId="2" borderId="4" xfId="0" applyNumberFormat="1" applyFont="1" applyFill="1" applyBorder="1" applyAlignment="1">
      <alignment horizontal="right" vertical="center" indent="1"/>
    </xf>
    <xf numFmtId="3" fontId="2" fillId="2" borderId="2" xfId="0" applyNumberFormat="1" applyFont="1" applyFill="1" applyBorder="1" applyAlignment="1">
      <alignment horizontal="right" vertical="center" indent="1"/>
    </xf>
    <xf numFmtId="3" fontId="2" fillId="2" borderId="28" xfId="0" applyNumberFormat="1" applyFont="1" applyFill="1" applyBorder="1" applyAlignment="1">
      <alignment horizontal="right" vertical="center" inden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 indent="2"/>
      <protection locked="0"/>
    </xf>
    <xf numFmtId="0" fontId="5" fillId="3" borderId="15" xfId="0" applyFont="1" applyFill="1" applyBorder="1" applyAlignment="1" applyProtection="1">
      <alignment horizontal="left" vertical="center" indent="2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 indent="2"/>
    </xf>
    <xf numFmtId="3" fontId="2" fillId="2" borderId="4" xfId="0" applyNumberFormat="1" applyFont="1" applyFill="1" applyBorder="1" applyAlignment="1">
      <alignment horizontal="right" vertical="center" indent="2"/>
    </xf>
    <xf numFmtId="3" fontId="2" fillId="2" borderId="2" xfId="0" applyNumberFormat="1" applyFont="1" applyFill="1" applyBorder="1" applyAlignment="1">
      <alignment horizontal="right" vertical="center" indent="2"/>
    </xf>
    <xf numFmtId="3" fontId="2" fillId="2" borderId="28" xfId="0" applyNumberFormat="1" applyFont="1" applyFill="1" applyBorder="1" applyAlignment="1">
      <alignment horizontal="right" vertical="center" indent="2"/>
    </xf>
    <xf numFmtId="3" fontId="12" fillId="2" borderId="43" xfId="0" applyNumberFormat="1" applyFont="1" applyFill="1" applyBorder="1" applyAlignment="1">
      <alignment horizontal="right" vertical="center" indent="1"/>
    </xf>
    <xf numFmtId="3" fontId="12" fillId="2" borderId="50" xfId="0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left" vertical="center" wrapText="1" indent="1"/>
    </xf>
    <xf numFmtId="0" fontId="10" fillId="2" borderId="23" xfId="0" applyFont="1" applyFill="1" applyBorder="1" applyAlignment="1">
      <alignment horizontal="left" vertical="center" wrapText="1" indent="1"/>
    </xf>
    <xf numFmtId="0" fontId="10" fillId="2" borderId="25" xfId="0" applyFont="1" applyFill="1" applyBorder="1" applyAlignment="1">
      <alignment horizontal="left" vertical="center" wrapText="1" indent="1"/>
    </xf>
    <xf numFmtId="0" fontId="10" fillId="2" borderId="26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7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1" fontId="4" fillId="2" borderId="24" xfId="0" applyNumberFormat="1" applyFont="1" applyFill="1" applyBorder="1" applyAlignment="1">
      <alignment horizontal="left" vertical="center" indent="1"/>
    </xf>
    <xf numFmtId="1" fontId="4" fillId="2" borderId="23" xfId="0" applyNumberFormat="1" applyFont="1" applyFill="1" applyBorder="1" applyAlignment="1">
      <alignment horizontal="left" vertical="center" indent="1"/>
    </xf>
    <xf numFmtId="1" fontId="4" fillId="2" borderId="25" xfId="0" applyNumberFormat="1" applyFont="1" applyFill="1" applyBorder="1" applyAlignment="1">
      <alignment horizontal="left" vertical="center" indent="1"/>
    </xf>
    <xf numFmtId="1" fontId="4" fillId="2" borderId="26" xfId="0" applyNumberFormat="1" applyFont="1" applyFill="1" applyBorder="1" applyAlignment="1">
      <alignment horizontal="left" vertical="center" indent="1"/>
    </xf>
    <xf numFmtId="1" fontId="4" fillId="2" borderId="0" xfId="0" applyNumberFormat="1" applyFont="1" applyFill="1" applyAlignment="1">
      <alignment horizontal="left" vertical="center" indent="1"/>
    </xf>
    <xf numFmtId="1" fontId="4" fillId="2" borderId="1" xfId="0" applyNumberFormat="1" applyFont="1" applyFill="1" applyBorder="1" applyAlignment="1">
      <alignment horizontal="left" vertical="center" indent="1"/>
    </xf>
    <xf numFmtId="1" fontId="4" fillId="2" borderId="27" xfId="0" applyNumberFormat="1" applyFont="1" applyFill="1" applyBorder="1" applyAlignment="1">
      <alignment horizontal="left" vertical="center" indent="1"/>
    </xf>
    <xf numFmtId="1" fontId="4" fillId="2" borderId="2" xfId="0" applyNumberFormat="1" applyFont="1" applyFill="1" applyBorder="1" applyAlignment="1">
      <alignment horizontal="left" vertical="center" indent="1"/>
    </xf>
    <xf numFmtId="1" fontId="4" fillId="2" borderId="3" xfId="0" applyNumberFormat="1" applyFont="1" applyFill="1" applyBorder="1" applyAlignment="1">
      <alignment horizontal="left" vertical="center" indent="1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3" fontId="11" fillId="2" borderId="26" xfId="0" applyNumberFormat="1" applyFont="1" applyFill="1" applyBorder="1" applyAlignment="1">
      <alignment horizontal="right" vertical="center" indent="1"/>
    </xf>
    <xf numFmtId="3" fontId="11" fillId="2" borderId="27" xfId="0" applyNumberFormat="1" applyFont="1" applyFill="1" applyBorder="1" applyAlignment="1">
      <alignment horizontal="right" vertical="center" indent="1"/>
    </xf>
    <xf numFmtId="3" fontId="11" fillId="2" borderId="0" xfId="0" applyNumberFormat="1" applyFont="1" applyFill="1" applyAlignment="1">
      <alignment horizontal="right" vertical="center" indent="1"/>
    </xf>
    <xf numFmtId="3" fontId="11" fillId="2" borderId="2" xfId="0" applyNumberFormat="1" applyFont="1" applyFill="1" applyBorder="1" applyAlignment="1">
      <alignment horizontal="right" vertical="center" indent="1"/>
    </xf>
    <xf numFmtId="3" fontId="11" fillId="5" borderId="19" xfId="0" applyNumberFormat="1" applyFont="1" applyFill="1" applyBorder="1" applyAlignment="1">
      <alignment horizontal="right" vertical="center" indent="1"/>
    </xf>
    <xf numFmtId="3" fontId="11" fillId="5" borderId="20" xfId="0" applyNumberFormat="1" applyFont="1" applyFill="1" applyBorder="1" applyAlignment="1">
      <alignment horizontal="right" vertical="center" indent="1"/>
    </xf>
    <xf numFmtId="3" fontId="2" fillId="2" borderId="1" xfId="0" applyNumberFormat="1" applyFont="1" applyFill="1" applyBorder="1" applyAlignment="1">
      <alignment horizontal="right" vertical="center" indent="1"/>
    </xf>
    <xf numFmtId="3" fontId="2" fillId="2" borderId="3" xfId="0" applyNumberFormat="1" applyFont="1" applyFill="1" applyBorder="1" applyAlignment="1">
      <alignment horizontal="right" vertical="center" indent="1"/>
    </xf>
    <xf numFmtId="2" fontId="14" fillId="4" borderId="9" xfId="0" applyNumberFormat="1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Alignment="1" applyProtection="1">
      <alignment horizontal="center" vertical="center"/>
      <protection locked="0"/>
    </xf>
  </cellXfs>
  <cellStyles count="1">
    <cellStyle name="Normální" xfId="0" builtinId="0"/>
  </cellStyles>
  <dxfs count="3">
    <dxf>
      <font>
        <color rgb="FFFF5050"/>
      </font>
      <fill>
        <patternFill>
          <bgColor rgb="FFFFCCCC"/>
        </patternFill>
      </fill>
    </dxf>
    <dxf>
      <font>
        <color rgb="FF0066FF"/>
      </font>
      <fill>
        <patternFill>
          <bgColor rgb="FFCCECFF"/>
        </patternFill>
      </fill>
    </dxf>
    <dxf>
      <font>
        <color rgb="FFFF505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6699FF"/>
      <color rgb="FFCCECFF"/>
      <color rgb="FFCCFF66"/>
      <color rgb="FFCCFFCC"/>
      <color rgb="FFFF5050"/>
      <color rgb="FFFFCCCC"/>
      <color rgb="FFFF99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E645-CE64-408B-BA77-018CEDBC8E28}">
  <sheetPr>
    <pageSetUpPr fitToPage="1"/>
  </sheetPr>
  <dimension ref="B1:AK61"/>
  <sheetViews>
    <sheetView tabSelected="1" zoomScale="70" zoomScaleNormal="70" workbookViewId="0">
      <selection activeCell="AV17" sqref="AV17"/>
    </sheetView>
  </sheetViews>
  <sheetFormatPr defaultColWidth="9.140625" defaultRowHeight="20.100000000000001" customHeight="1" x14ac:dyDescent="0.25"/>
  <cols>
    <col min="1" max="1" width="9.140625" style="6"/>
    <col min="2" max="2" width="8.28515625" style="1" customWidth="1"/>
    <col min="3" max="3" width="20.7109375" style="12" customWidth="1"/>
    <col min="4" max="5" width="10.7109375" style="13" customWidth="1"/>
    <col min="6" max="7" width="5.7109375" style="8" customWidth="1"/>
    <col min="8" max="8" width="5.7109375" style="9" customWidth="1"/>
    <col min="9" max="9" width="8.28515625" style="10" customWidth="1"/>
    <col min="10" max="10" width="10.7109375" style="13" customWidth="1"/>
    <col min="11" max="11" width="5.7109375" style="13" customWidth="1"/>
    <col min="12" max="12" width="10.7109375" style="13" customWidth="1"/>
    <col min="13" max="13" width="8.28515625" style="10" customWidth="1"/>
    <col min="14" max="14" width="10.7109375" style="13" customWidth="1"/>
    <col min="15" max="15" width="5.7109375" style="13" customWidth="1"/>
    <col min="16" max="16" width="10.7109375" style="13" customWidth="1"/>
    <col min="17" max="17" width="8.28515625" style="10" customWidth="1"/>
    <col min="18" max="18" width="10.7109375" style="13" customWidth="1"/>
    <col min="19" max="19" width="5.7109375" style="13" customWidth="1"/>
    <col min="20" max="20" width="10.7109375" style="13" customWidth="1"/>
    <col min="21" max="21" width="8.28515625" style="10" customWidth="1"/>
    <col min="22" max="22" width="10.7109375" style="13" customWidth="1"/>
    <col min="23" max="23" width="5.7109375" style="13" customWidth="1"/>
    <col min="24" max="24" width="10.7109375" style="13" customWidth="1"/>
    <col min="25" max="25" width="8.28515625" style="10" customWidth="1"/>
    <col min="26" max="26" width="10.7109375" style="13" customWidth="1"/>
    <col min="27" max="27" width="5.7109375" style="13" customWidth="1"/>
    <col min="28" max="28" width="10.7109375" style="13" customWidth="1"/>
    <col min="29" max="29" width="8.28515625" style="7" customWidth="1"/>
    <col min="30" max="30" width="10.7109375" style="13" customWidth="1"/>
    <col min="31" max="31" width="5.7109375" style="13" customWidth="1"/>
    <col min="32" max="32" width="10.7109375" style="13" customWidth="1"/>
    <col min="33" max="34" width="13.28515625" style="14" customWidth="1"/>
    <col min="35" max="35" width="13.28515625" style="15" customWidth="1"/>
    <col min="36" max="36" width="13.28515625" style="14" customWidth="1"/>
    <col min="37" max="37" width="8.28515625" style="13" customWidth="1"/>
    <col min="38" max="16384" width="9.140625" style="6"/>
  </cols>
  <sheetData>
    <row r="1" spans="2:37" ht="20.100000000000001" customHeight="1" thickBot="1" x14ac:dyDescent="0.3"/>
    <row r="2" spans="2:37" s="3" customFormat="1" ht="39.950000000000003" customHeight="1" thickBot="1" x14ac:dyDescent="0.3">
      <c r="B2" s="95" t="s">
        <v>40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7" t="s">
        <v>9</v>
      </c>
      <c r="AH2" s="98"/>
      <c r="AI2" s="98"/>
      <c r="AJ2" s="98"/>
      <c r="AK2" s="99"/>
    </row>
    <row r="3" spans="2:37" ht="20.100000000000001" customHeight="1" x14ac:dyDescent="0.25">
      <c r="B3" s="80" t="s">
        <v>4</v>
      </c>
      <c r="C3" s="81"/>
      <c r="D3" s="81"/>
      <c r="E3" s="81"/>
      <c r="F3" s="81"/>
      <c r="G3" s="81"/>
      <c r="H3" s="82"/>
      <c r="I3" s="77" t="s">
        <v>5</v>
      </c>
      <c r="J3" s="78"/>
      <c r="K3" s="78"/>
      <c r="L3" s="79"/>
      <c r="M3" s="77" t="s">
        <v>6</v>
      </c>
      <c r="N3" s="78"/>
      <c r="O3" s="78"/>
      <c r="P3" s="79"/>
      <c r="Q3" s="77" t="s">
        <v>12</v>
      </c>
      <c r="R3" s="78"/>
      <c r="S3" s="78"/>
      <c r="T3" s="79"/>
      <c r="U3" s="77" t="s">
        <v>15</v>
      </c>
      <c r="V3" s="78"/>
      <c r="W3" s="78"/>
      <c r="X3" s="79"/>
      <c r="Y3" s="77" t="s">
        <v>13</v>
      </c>
      <c r="Z3" s="78"/>
      <c r="AA3" s="78"/>
      <c r="AB3" s="79"/>
      <c r="AC3" s="77" t="s">
        <v>16</v>
      </c>
      <c r="AD3" s="78"/>
      <c r="AE3" s="78"/>
      <c r="AF3" s="79"/>
      <c r="AG3" s="100" t="s">
        <v>8</v>
      </c>
      <c r="AH3" s="102" t="s">
        <v>7</v>
      </c>
      <c r="AI3" s="104" t="s">
        <v>14</v>
      </c>
      <c r="AJ3" s="56" t="s">
        <v>21</v>
      </c>
      <c r="AK3" s="142">
        <v>2.1</v>
      </c>
    </row>
    <row r="4" spans="2:37" ht="20.100000000000001" customHeight="1" x14ac:dyDescent="0.25">
      <c r="B4" s="57" t="s">
        <v>0</v>
      </c>
      <c r="C4" s="58" t="s">
        <v>2</v>
      </c>
      <c r="D4" s="59" t="s">
        <v>1</v>
      </c>
      <c r="E4" s="59" t="s">
        <v>29</v>
      </c>
      <c r="F4" s="131" t="s">
        <v>35</v>
      </c>
      <c r="G4" s="132"/>
      <c r="H4" s="133"/>
      <c r="I4" s="85" t="s">
        <v>3</v>
      </c>
      <c r="J4" s="86"/>
      <c r="K4" s="83" t="s">
        <v>8</v>
      </c>
      <c r="L4" s="84"/>
      <c r="M4" s="85" t="s">
        <v>3</v>
      </c>
      <c r="N4" s="86"/>
      <c r="O4" s="83" t="s">
        <v>7</v>
      </c>
      <c r="P4" s="84"/>
      <c r="Q4" s="85" t="s">
        <v>3</v>
      </c>
      <c r="R4" s="86"/>
      <c r="S4" s="83" t="s">
        <v>7</v>
      </c>
      <c r="T4" s="84"/>
      <c r="U4" s="85" t="s">
        <v>3</v>
      </c>
      <c r="V4" s="86"/>
      <c r="W4" s="83" t="s">
        <v>7</v>
      </c>
      <c r="X4" s="84"/>
      <c r="Y4" s="85" t="s">
        <v>3</v>
      </c>
      <c r="Z4" s="86"/>
      <c r="AA4" s="83" t="s">
        <v>7</v>
      </c>
      <c r="AB4" s="84"/>
      <c r="AC4" s="85" t="s">
        <v>3</v>
      </c>
      <c r="AD4" s="86"/>
      <c r="AE4" s="83" t="s">
        <v>7</v>
      </c>
      <c r="AF4" s="84"/>
      <c r="AG4" s="101"/>
      <c r="AH4" s="103"/>
      <c r="AI4" s="105"/>
      <c r="AJ4" s="75" t="s">
        <v>20</v>
      </c>
      <c r="AK4" s="106" t="s">
        <v>22</v>
      </c>
    </row>
    <row r="5" spans="2:37" s="2" customFormat="1" ht="15" customHeight="1" thickBot="1" x14ac:dyDescent="0.3">
      <c r="B5" s="60"/>
      <c r="C5" s="61"/>
      <c r="D5" s="62" t="s">
        <v>11</v>
      </c>
      <c r="E5" s="62" t="s">
        <v>11</v>
      </c>
      <c r="F5" s="63" t="s">
        <v>33</v>
      </c>
      <c r="G5" s="63" t="s">
        <v>34</v>
      </c>
      <c r="H5" s="64" t="s">
        <v>36</v>
      </c>
      <c r="I5" s="65" t="s">
        <v>10</v>
      </c>
      <c r="J5" s="66" t="s">
        <v>11</v>
      </c>
      <c r="K5" s="143">
        <v>50</v>
      </c>
      <c r="L5" s="67" t="s">
        <v>17</v>
      </c>
      <c r="M5" s="68" t="s">
        <v>10</v>
      </c>
      <c r="N5" s="69" t="s">
        <v>11</v>
      </c>
      <c r="O5" s="143">
        <v>40</v>
      </c>
      <c r="P5" s="67" t="s">
        <v>18</v>
      </c>
      <c r="Q5" s="68" t="s">
        <v>10</v>
      </c>
      <c r="R5" s="69" t="s">
        <v>11</v>
      </c>
      <c r="S5" s="143">
        <v>80</v>
      </c>
      <c r="T5" s="67" t="s">
        <v>18</v>
      </c>
      <c r="U5" s="68" t="s">
        <v>10</v>
      </c>
      <c r="V5" s="69" t="s">
        <v>11</v>
      </c>
      <c r="W5" s="143">
        <v>100</v>
      </c>
      <c r="X5" s="67" t="s">
        <v>18</v>
      </c>
      <c r="Y5" s="68" t="s">
        <v>10</v>
      </c>
      <c r="Z5" s="69" t="s">
        <v>11</v>
      </c>
      <c r="AA5" s="143">
        <v>300</v>
      </c>
      <c r="AB5" s="70" t="s">
        <v>18</v>
      </c>
      <c r="AC5" s="68" t="s">
        <v>10</v>
      </c>
      <c r="AD5" s="69" t="s">
        <v>11</v>
      </c>
      <c r="AE5" s="143">
        <v>200</v>
      </c>
      <c r="AF5" s="70" t="s">
        <v>18</v>
      </c>
      <c r="AG5" s="101"/>
      <c r="AH5" s="103"/>
      <c r="AI5" s="105"/>
      <c r="AJ5" s="76"/>
      <c r="AK5" s="106"/>
    </row>
    <row r="6" spans="2:37" ht="20.100000000000001" customHeight="1" x14ac:dyDescent="0.25">
      <c r="B6" s="44" t="s">
        <v>19</v>
      </c>
      <c r="C6" s="45"/>
      <c r="D6" s="46">
        <v>0</v>
      </c>
      <c r="E6" s="46">
        <v>0</v>
      </c>
      <c r="F6" s="24">
        <f>IFERROR(E6/D6, 0)</f>
        <v>0</v>
      </c>
      <c r="G6" s="24">
        <f>IF(F6&lt;2.5,0.8,IF(AND(F6&gt;=2.5,F6&lt;3.5),1,1.2))</f>
        <v>0.8</v>
      </c>
      <c r="H6" s="28">
        <f>(I6+M6+Q6+U6+Y6+AC6)*0.01</f>
        <v>0</v>
      </c>
      <c r="I6" s="47">
        <v>0</v>
      </c>
      <c r="J6" s="38">
        <f>E6*(0.01*I6)</f>
        <v>0</v>
      </c>
      <c r="K6" s="73">
        <f>J6/($K$5/G6)</f>
        <v>0</v>
      </c>
      <c r="L6" s="74"/>
      <c r="M6" s="47">
        <v>0</v>
      </c>
      <c r="N6" s="38">
        <f>E6*(0.01*M6)</f>
        <v>0</v>
      </c>
      <c r="O6" s="73">
        <f>(N6/$O$5)/G6</f>
        <v>0</v>
      </c>
      <c r="P6" s="74"/>
      <c r="Q6" s="47">
        <v>0</v>
      </c>
      <c r="R6" s="38">
        <f>E6*(0.01*Q6)</f>
        <v>0</v>
      </c>
      <c r="S6" s="73">
        <f>R6/($S$5/G6)</f>
        <v>0</v>
      </c>
      <c r="T6" s="74"/>
      <c r="U6" s="47">
        <v>0</v>
      </c>
      <c r="V6" s="38">
        <f>E6*(0.01*U6)</f>
        <v>0</v>
      </c>
      <c r="W6" s="73">
        <f>V6/($W$5/G6)</f>
        <v>0</v>
      </c>
      <c r="X6" s="74"/>
      <c r="Y6" s="47">
        <v>0</v>
      </c>
      <c r="Z6" s="38">
        <f>E6*(0.01*Y6)</f>
        <v>0</v>
      </c>
      <c r="AA6" s="73">
        <f>Z6/($AA$5/G6)</f>
        <v>0</v>
      </c>
      <c r="AB6" s="74"/>
      <c r="AC6" s="47">
        <v>0</v>
      </c>
      <c r="AD6" s="38">
        <f>H6*(0.01*AC6)</f>
        <v>0</v>
      </c>
      <c r="AE6" s="73">
        <f>AD6/($AE$5/G6)</f>
        <v>0</v>
      </c>
      <c r="AF6" s="74"/>
      <c r="AG6" s="32">
        <f t="shared" ref="AG6:AG45" si="0">K6</f>
        <v>0</v>
      </c>
      <c r="AH6" s="25">
        <f t="shared" ref="AH6:AH45" si="1">O6+S6+W6+AA6+AE6</f>
        <v>0</v>
      </c>
      <c r="AI6" s="33">
        <f>AG6+AH6</f>
        <v>0</v>
      </c>
      <c r="AJ6" s="38">
        <f>IFERROR((10000/D6)*AI6, 0)</f>
        <v>0</v>
      </c>
      <c r="AK6" s="39">
        <f>AG6/$AK$3</f>
        <v>0</v>
      </c>
    </row>
    <row r="7" spans="2:37" ht="20.100000000000001" customHeight="1" x14ac:dyDescent="0.25">
      <c r="B7" s="48"/>
      <c r="C7" s="49"/>
      <c r="D7" s="50">
        <v>0</v>
      </c>
      <c r="E7" s="50">
        <v>0</v>
      </c>
      <c r="F7" s="22">
        <f t="shared" ref="F7:F45" si="2">IFERROR(E7/D7, 0)</f>
        <v>0</v>
      </c>
      <c r="G7" s="22">
        <f>IF(F7&lt;2.5,0.8,IF(AND(F7&gt;=2.5,F7&lt;3.5),1,1.2))</f>
        <v>0.8</v>
      </c>
      <c r="H7" s="29">
        <f t="shared" ref="H7" si="3">(I7+M7+Q7+U7+Y7+AC7)*0.01</f>
        <v>0</v>
      </c>
      <c r="I7" s="51">
        <v>0</v>
      </c>
      <c r="J7" s="40">
        <f t="shared" ref="J7" si="4">E7*(0.01*I7)</f>
        <v>0</v>
      </c>
      <c r="K7" s="71">
        <f>J7/($K$5/G7)</f>
        <v>0</v>
      </c>
      <c r="L7" s="72"/>
      <c r="M7" s="51">
        <v>0</v>
      </c>
      <c r="N7" s="40">
        <f>E7*(0.01*M7)</f>
        <v>0</v>
      </c>
      <c r="O7" s="71">
        <f>N7/($O$5/G7)</f>
        <v>0</v>
      </c>
      <c r="P7" s="72"/>
      <c r="Q7" s="51">
        <v>0</v>
      </c>
      <c r="R7" s="40">
        <f>E7*(0.01*Q7)</f>
        <v>0</v>
      </c>
      <c r="S7" s="71">
        <f>R7/($S$5/G7)</f>
        <v>0</v>
      </c>
      <c r="T7" s="72"/>
      <c r="U7" s="51">
        <v>0</v>
      </c>
      <c r="V7" s="40">
        <f>E7*(0.01*U7)</f>
        <v>0</v>
      </c>
      <c r="W7" s="71">
        <f>V7/($W$5/G7)</f>
        <v>0</v>
      </c>
      <c r="X7" s="72"/>
      <c r="Y7" s="51">
        <v>0</v>
      </c>
      <c r="Z7" s="40">
        <f>E7*(0.01*Y7)</f>
        <v>0</v>
      </c>
      <c r="AA7" s="71">
        <f>Z7/($AA$5/G7)</f>
        <v>0</v>
      </c>
      <c r="AB7" s="72"/>
      <c r="AC7" s="51">
        <v>0</v>
      </c>
      <c r="AD7" s="40">
        <f>H7*(0.01*AC7)</f>
        <v>0</v>
      </c>
      <c r="AE7" s="71">
        <f>AD7/($AE$5/G7)</f>
        <v>0</v>
      </c>
      <c r="AF7" s="72"/>
      <c r="AG7" s="34">
        <f t="shared" si="0"/>
        <v>0</v>
      </c>
      <c r="AH7" s="23">
        <f t="shared" si="1"/>
        <v>0</v>
      </c>
      <c r="AI7" s="35">
        <f t="shared" ref="AI7:AI45" si="5">AG7+AH7</f>
        <v>0</v>
      </c>
      <c r="AJ7" s="40">
        <f t="shared" ref="AJ7:AJ45" si="6">IFERROR((10000/D7)*AI7, 0)</f>
        <v>0</v>
      </c>
      <c r="AK7" s="41">
        <f t="shared" ref="AK7:AK45" si="7">AG7/$AK$3</f>
        <v>0</v>
      </c>
    </row>
    <row r="8" spans="2:37" ht="20.100000000000001" customHeight="1" x14ac:dyDescent="0.25">
      <c r="B8" s="48"/>
      <c r="C8" s="49"/>
      <c r="D8" s="50">
        <v>0</v>
      </c>
      <c r="E8" s="50">
        <v>0</v>
      </c>
      <c r="F8" s="22">
        <f t="shared" si="2"/>
        <v>0</v>
      </c>
      <c r="G8" s="22">
        <f t="shared" ref="G8:G55" si="8">IF(F8&lt;2.5,0.8,IF(AND(F8&gt;=2.5,F8&lt;3.5),1,1.2))</f>
        <v>0.8</v>
      </c>
      <c r="H8" s="29">
        <f t="shared" ref="H8:H45" si="9">(I8+M8+Q8+U8+Y8+AC8)*0.01</f>
        <v>0</v>
      </c>
      <c r="I8" s="51">
        <v>0</v>
      </c>
      <c r="J8" s="40">
        <f t="shared" ref="J8:J45" si="10">E8*(0.01*I8)</f>
        <v>0</v>
      </c>
      <c r="K8" s="71">
        <f t="shared" ref="K8:K45" si="11">J8/($K$5/G8)</f>
        <v>0</v>
      </c>
      <c r="L8" s="72"/>
      <c r="M8" s="51">
        <v>0</v>
      </c>
      <c r="N8" s="40">
        <f t="shared" ref="N8:N45" si="12">E8*(0.01*M8)</f>
        <v>0</v>
      </c>
      <c r="O8" s="71">
        <f t="shared" ref="O8:O45" si="13">N8/($O$5/G8)</f>
        <v>0</v>
      </c>
      <c r="P8" s="72"/>
      <c r="Q8" s="51">
        <v>0</v>
      </c>
      <c r="R8" s="40">
        <f t="shared" ref="R8:R45" si="14">E8*(0.01*Q8)</f>
        <v>0</v>
      </c>
      <c r="S8" s="71">
        <f t="shared" ref="S8:S45" si="15">R8/($S$5/G8)</f>
        <v>0</v>
      </c>
      <c r="T8" s="72"/>
      <c r="U8" s="51">
        <v>0</v>
      </c>
      <c r="V8" s="40">
        <f t="shared" ref="V8:V45" si="16">E8*(0.01*U8)</f>
        <v>0</v>
      </c>
      <c r="W8" s="71">
        <f t="shared" ref="W8:W45" si="17">V8/($W$5/G8)</f>
        <v>0</v>
      </c>
      <c r="X8" s="72"/>
      <c r="Y8" s="51">
        <v>0</v>
      </c>
      <c r="Z8" s="40">
        <f t="shared" ref="Z8:Z45" si="18">E8*(0.01*Y8)</f>
        <v>0</v>
      </c>
      <c r="AA8" s="71">
        <f t="shared" ref="AA8:AA45" si="19">Z8/($AA$5/G8)</f>
        <v>0</v>
      </c>
      <c r="AB8" s="72"/>
      <c r="AC8" s="51">
        <v>0</v>
      </c>
      <c r="AD8" s="40">
        <f t="shared" ref="AD8:AD44" si="20">H8*(0.01*AC8)</f>
        <v>0</v>
      </c>
      <c r="AE8" s="71">
        <f t="shared" ref="AE8:AE45" si="21">AD8/($AE$5/G8)</f>
        <v>0</v>
      </c>
      <c r="AF8" s="72"/>
      <c r="AG8" s="34">
        <f t="shared" si="0"/>
        <v>0</v>
      </c>
      <c r="AH8" s="23">
        <f t="shared" si="1"/>
        <v>0</v>
      </c>
      <c r="AI8" s="35">
        <f t="shared" si="5"/>
        <v>0</v>
      </c>
      <c r="AJ8" s="40">
        <f t="shared" si="6"/>
        <v>0</v>
      </c>
      <c r="AK8" s="41">
        <f t="shared" si="7"/>
        <v>0</v>
      </c>
    </row>
    <row r="9" spans="2:37" ht="20.100000000000001" customHeight="1" x14ac:dyDescent="0.25">
      <c r="B9" s="48"/>
      <c r="C9" s="49"/>
      <c r="D9" s="50">
        <v>0</v>
      </c>
      <c r="E9" s="50">
        <v>0</v>
      </c>
      <c r="F9" s="22">
        <f t="shared" si="2"/>
        <v>0</v>
      </c>
      <c r="G9" s="22">
        <f t="shared" si="8"/>
        <v>0.8</v>
      </c>
      <c r="H9" s="29">
        <f t="shared" si="9"/>
        <v>0</v>
      </c>
      <c r="I9" s="51">
        <v>0</v>
      </c>
      <c r="J9" s="40">
        <f t="shared" si="10"/>
        <v>0</v>
      </c>
      <c r="K9" s="71">
        <f t="shared" si="11"/>
        <v>0</v>
      </c>
      <c r="L9" s="72"/>
      <c r="M9" s="51">
        <v>0</v>
      </c>
      <c r="N9" s="40">
        <f t="shared" si="12"/>
        <v>0</v>
      </c>
      <c r="O9" s="71">
        <f t="shared" si="13"/>
        <v>0</v>
      </c>
      <c r="P9" s="72"/>
      <c r="Q9" s="51">
        <v>0</v>
      </c>
      <c r="R9" s="40">
        <f t="shared" si="14"/>
        <v>0</v>
      </c>
      <c r="S9" s="71">
        <f t="shared" si="15"/>
        <v>0</v>
      </c>
      <c r="T9" s="72"/>
      <c r="U9" s="51">
        <v>0</v>
      </c>
      <c r="V9" s="40">
        <f t="shared" si="16"/>
        <v>0</v>
      </c>
      <c r="W9" s="71">
        <f t="shared" si="17"/>
        <v>0</v>
      </c>
      <c r="X9" s="72"/>
      <c r="Y9" s="51">
        <v>0</v>
      </c>
      <c r="Z9" s="40">
        <f t="shared" si="18"/>
        <v>0</v>
      </c>
      <c r="AA9" s="71">
        <f t="shared" si="19"/>
        <v>0</v>
      </c>
      <c r="AB9" s="72"/>
      <c r="AC9" s="51">
        <v>0</v>
      </c>
      <c r="AD9" s="40">
        <f t="shared" si="20"/>
        <v>0</v>
      </c>
      <c r="AE9" s="71">
        <f t="shared" si="21"/>
        <v>0</v>
      </c>
      <c r="AF9" s="72"/>
      <c r="AG9" s="34">
        <f t="shared" si="0"/>
        <v>0</v>
      </c>
      <c r="AH9" s="23">
        <f t="shared" si="1"/>
        <v>0</v>
      </c>
      <c r="AI9" s="35">
        <f t="shared" si="5"/>
        <v>0</v>
      </c>
      <c r="AJ9" s="40">
        <f t="shared" si="6"/>
        <v>0</v>
      </c>
      <c r="AK9" s="41">
        <f t="shared" si="7"/>
        <v>0</v>
      </c>
    </row>
    <row r="10" spans="2:37" ht="20.100000000000001" customHeight="1" x14ac:dyDescent="0.25">
      <c r="B10" s="48"/>
      <c r="C10" s="49"/>
      <c r="D10" s="50">
        <v>0</v>
      </c>
      <c r="E10" s="50">
        <v>0</v>
      </c>
      <c r="F10" s="22">
        <f t="shared" si="2"/>
        <v>0</v>
      </c>
      <c r="G10" s="22">
        <f t="shared" si="8"/>
        <v>0.8</v>
      </c>
      <c r="H10" s="29">
        <f t="shared" si="9"/>
        <v>0</v>
      </c>
      <c r="I10" s="51">
        <v>0</v>
      </c>
      <c r="J10" s="40">
        <f t="shared" si="10"/>
        <v>0</v>
      </c>
      <c r="K10" s="71">
        <f t="shared" si="11"/>
        <v>0</v>
      </c>
      <c r="L10" s="72"/>
      <c r="M10" s="51">
        <v>0</v>
      </c>
      <c r="N10" s="40">
        <f t="shared" si="12"/>
        <v>0</v>
      </c>
      <c r="O10" s="71">
        <f t="shared" si="13"/>
        <v>0</v>
      </c>
      <c r="P10" s="72"/>
      <c r="Q10" s="51">
        <v>0</v>
      </c>
      <c r="R10" s="40">
        <f t="shared" si="14"/>
        <v>0</v>
      </c>
      <c r="S10" s="71">
        <f t="shared" si="15"/>
        <v>0</v>
      </c>
      <c r="T10" s="72"/>
      <c r="U10" s="51">
        <v>0</v>
      </c>
      <c r="V10" s="40">
        <f t="shared" si="16"/>
        <v>0</v>
      </c>
      <c r="W10" s="71">
        <f t="shared" si="17"/>
        <v>0</v>
      </c>
      <c r="X10" s="72"/>
      <c r="Y10" s="51">
        <v>0</v>
      </c>
      <c r="Z10" s="40">
        <f t="shared" si="18"/>
        <v>0</v>
      </c>
      <c r="AA10" s="71">
        <f t="shared" si="19"/>
        <v>0</v>
      </c>
      <c r="AB10" s="72"/>
      <c r="AC10" s="51">
        <v>0</v>
      </c>
      <c r="AD10" s="40">
        <f t="shared" si="20"/>
        <v>0</v>
      </c>
      <c r="AE10" s="71">
        <f t="shared" si="21"/>
        <v>0</v>
      </c>
      <c r="AF10" s="72"/>
      <c r="AG10" s="34">
        <f t="shared" si="0"/>
        <v>0</v>
      </c>
      <c r="AH10" s="23">
        <f t="shared" si="1"/>
        <v>0</v>
      </c>
      <c r="AI10" s="35">
        <f t="shared" si="5"/>
        <v>0</v>
      </c>
      <c r="AJ10" s="40">
        <f t="shared" si="6"/>
        <v>0</v>
      </c>
      <c r="AK10" s="41">
        <f t="shared" si="7"/>
        <v>0</v>
      </c>
    </row>
    <row r="11" spans="2:37" ht="20.100000000000001" customHeight="1" x14ac:dyDescent="0.25">
      <c r="B11" s="48"/>
      <c r="C11" s="49"/>
      <c r="D11" s="50">
        <v>0</v>
      </c>
      <c r="E11" s="50">
        <v>0</v>
      </c>
      <c r="F11" s="22">
        <f t="shared" si="2"/>
        <v>0</v>
      </c>
      <c r="G11" s="22">
        <f t="shared" si="8"/>
        <v>0.8</v>
      </c>
      <c r="H11" s="29">
        <f t="shared" si="9"/>
        <v>0</v>
      </c>
      <c r="I11" s="51">
        <v>0</v>
      </c>
      <c r="J11" s="40">
        <f t="shared" si="10"/>
        <v>0</v>
      </c>
      <c r="K11" s="71">
        <f t="shared" si="11"/>
        <v>0</v>
      </c>
      <c r="L11" s="72"/>
      <c r="M11" s="51">
        <v>0</v>
      </c>
      <c r="N11" s="40">
        <f t="shared" si="12"/>
        <v>0</v>
      </c>
      <c r="O11" s="71">
        <f t="shared" si="13"/>
        <v>0</v>
      </c>
      <c r="P11" s="72"/>
      <c r="Q11" s="51">
        <v>0</v>
      </c>
      <c r="R11" s="40">
        <f t="shared" si="14"/>
        <v>0</v>
      </c>
      <c r="S11" s="71">
        <f t="shared" si="15"/>
        <v>0</v>
      </c>
      <c r="T11" s="72"/>
      <c r="U11" s="51">
        <v>0</v>
      </c>
      <c r="V11" s="40">
        <f t="shared" si="16"/>
        <v>0</v>
      </c>
      <c r="W11" s="71">
        <f t="shared" si="17"/>
        <v>0</v>
      </c>
      <c r="X11" s="72"/>
      <c r="Y11" s="51">
        <v>0</v>
      </c>
      <c r="Z11" s="40">
        <f t="shared" si="18"/>
        <v>0</v>
      </c>
      <c r="AA11" s="71">
        <f t="shared" si="19"/>
        <v>0</v>
      </c>
      <c r="AB11" s="72"/>
      <c r="AC11" s="51">
        <v>0</v>
      </c>
      <c r="AD11" s="40">
        <f t="shared" si="20"/>
        <v>0</v>
      </c>
      <c r="AE11" s="71">
        <f t="shared" si="21"/>
        <v>0</v>
      </c>
      <c r="AF11" s="72"/>
      <c r="AG11" s="34">
        <f t="shared" si="0"/>
        <v>0</v>
      </c>
      <c r="AH11" s="23">
        <f t="shared" si="1"/>
        <v>0</v>
      </c>
      <c r="AI11" s="35">
        <f t="shared" si="5"/>
        <v>0</v>
      </c>
      <c r="AJ11" s="40">
        <f t="shared" si="6"/>
        <v>0</v>
      </c>
      <c r="AK11" s="41">
        <f t="shared" si="7"/>
        <v>0</v>
      </c>
    </row>
    <row r="12" spans="2:37" ht="20.100000000000001" customHeight="1" x14ac:dyDescent="0.25">
      <c r="B12" s="48"/>
      <c r="C12" s="49"/>
      <c r="D12" s="50">
        <v>0</v>
      </c>
      <c r="E12" s="50">
        <v>0</v>
      </c>
      <c r="F12" s="22">
        <f t="shared" si="2"/>
        <v>0</v>
      </c>
      <c r="G12" s="22">
        <f t="shared" si="8"/>
        <v>0.8</v>
      </c>
      <c r="H12" s="29">
        <f t="shared" si="9"/>
        <v>0</v>
      </c>
      <c r="I12" s="51">
        <v>0</v>
      </c>
      <c r="J12" s="40">
        <f t="shared" si="10"/>
        <v>0</v>
      </c>
      <c r="K12" s="71">
        <f t="shared" si="11"/>
        <v>0</v>
      </c>
      <c r="L12" s="72"/>
      <c r="M12" s="51">
        <v>0</v>
      </c>
      <c r="N12" s="40">
        <f t="shared" si="12"/>
        <v>0</v>
      </c>
      <c r="O12" s="71">
        <f t="shared" si="13"/>
        <v>0</v>
      </c>
      <c r="P12" s="72"/>
      <c r="Q12" s="51">
        <v>0</v>
      </c>
      <c r="R12" s="40">
        <f t="shared" si="14"/>
        <v>0</v>
      </c>
      <c r="S12" s="71">
        <f t="shared" si="15"/>
        <v>0</v>
      </c>
      <c r="T12" s="72"/>
      <c r="U12" s="51">
        <v>0</v>
      </c>
      <c r="V12" s="40">
        <f t="shared" si="16"/>
        <v>0</v>
      </c>
      <c r="W12" s="71">
        <f t="shared" si="17"/>
        <v>0</v>
      </c>
      <c r="X12" s="72"/>
      <c r="Y12" s="51">
        <v>0</v>
      </c>
      <c r="Z12" s="40">
        <f t="shared" si="18"/>
        <v>0</v>
      </c>
      <c r="AA12" s="71">
        <f t="shared" si="19"/>
        <v>0</v>
      </c>
      <c r="AB12" s="72"/>
      <c r="AC12" s="51">
        <v>0</v>
      </c>
      <c r="AD12" s="40">
        <f t="shared" si="20"/>
        <v>0</v>
      </c>
      <c r="AE12" s="71">
        <f t="shared" si="21"/>
        <v>0</v>
      </c>
      <c r="AF12" s="72"/>
      <c r="AG12" s="34">
        <f t="shared" si="0"/>
        <v>0</v>
      </c>
      <c r="AH12" s="23">
        <f t="shared" si="1"/>
        <v>0</v>
      </c>
      <c r="AI12" s="35">
        <f t="shared" si="5"/>
        <v>0</v>
      </c>
      <c r="AJ12" s="40">
        <f t="shared" si="6"/>
        <v>0</v>
      </c>
      <c r="AK12" s="41">
        <f t="shared" si="7"/>
        <v>0</v>
      </c>
    </row>
    <row r="13" spans="2:37" ht="20.100000000000001" customHeight="1" x14ac:dyDescent="0.25">
      <c r="B13" s="48"/>
      <c r="C13" s="49"/>
      <c r="D13" s="50">
        <v>0</v>
      </c>
      <c r="E13" s="50">
        <v>0</v>
      </c>
      <c r="F13" s="22">
        <f t="shared" si="2"/>
        <v>0</v>
      </c>
      <c r="G13" s="22">
        <f t="shared" si="8"/>
        <v>0.8</v>
      </c>
      <c r="H13" s="29">
        <f t="shared" si="9"/>
        <v>0</v>
      </c>
      <c r="I13" s="51">
        <v>0</v>
      </c>
      <c r="J13" s="40">
        <f t="shared" si="10"/>
        <v>0</v>
      </c>
      <c r="K13" s="71">
        <f t="shared" si="11"/>
        <v>0</v>
      </c>
      <c r="L13" s="72"/>
      <c r="M13" s="51">
        <v>0</v>
      </c>
      <c r="N13" s="40">
        <f t="shared" si="12"/>
        <v>0</v>
      </c>
      <c r="O13" s="71">
        <f t="shared" si="13"/>
        <v>0</v>
      </c>
      <c r="P13" s="72"/>
      <c r="Q13" s="51">
        <v>0</v>
      </c>
      <c r="R13" s="40">
        <f t="shared" si="14"/>
        <v>0</v>
      </c>
      <c r="S13" s="71">
        <f t="shared" si="15"/>
        <v>0</v>
      </c>
      <c r="T13" s="72"/>
      <c r="U13" s="51">
        <v>0</v>
      </c>
      <c r="V13" s="40">
        <f t="shared" si="16"/>
        <v>0</v>
      </c>
      <c r="W13" s="71">
        <f t="shared" si="17"/>
        <v>0</v>
      </c>
      <c r="X13" s="72"/>
      <c r="Y13" s="51">
        <v>0</v>
      </c>
      <c r="Z13" s="40">
        <f t="shared" si="18"/>
        <v>0</v>
      </c>
      <c r="AA13" s="71">
        <f t="shared" si="19"/>
        <v>0</v>
      </c>
      <c r="AB13" s="72"/>
      <c r="AC13" s="51">
        <v>0</v>
      </c>
      <c r="AD13" s="40">
        <f t="shared" si="20"/>
        <v>0</v>
      </c>
      <c r="AE13" s="71">
        <f t="shared" si="21"/>
        <v>0</v>
      </c>
      <c r="AF13" s="72"/>
      <c r="AG13" s="34">
        <f t="shared" si="0"/>
        <v>0</v>
      </c>
      <c r="AH13" s="23">
        <f t="shared" si="1"/>
        <v>0</v>
      </c>
      <c r="AI13" s="35">
        <f t="shared" si="5"/>
        <v>0</v>
      </c>
      <c r="AJ13" s="40">
        <f t="shared" si="6"/>
        <v>0</v>
      </c>
      <c r="AK13" s="41">
        <f t="shared" si="7"/>
        <v>0</v>
      </c>
    </row>
    <row r="14" spans="2:37" ht="20.100000000000001" customHeight="1" x14ac:dyDescent="0.25">
      <c r="B14" s="48"/>
      <c r="C14" s="49"/>
      <c r="D14" s="50">
        <v>0</v>
      </c>
      <c r="E14" s="50">
        <v>0</v>
      </c>
      <c r="F14" s="22">
        <f t="shared" si="2"/>
        <v>0</v>
      </c>
      <c r="G14" s="22">
        <f t="shared" si="8"/>
        <v>0.8</v>
      </c>
      <c r="H14" s="29">
        <f t="shared" si="9"/>
        <v>0</v>
      </c>
      <c r="I14" s="51">
        <v>0</v>
      </c>
      <c r="J14" s="40">
        <f t="shared" si="10"/>
        <v>0</v>
      </c>
      <c r="K14" s="71">
        <f t="shared" si="11"/>
        <v>0</v>
      </c>
      <c r="L14" s="72"/>
      <c r="M14" s="51">
        <v>0</v>
      </c>
      <c r="N14" s="40">
        <f t="shared" si="12"/>
        <v>0</v>
      </c>
      <c r="O14" s="71">
        <f t="shared" si="13"/>
        <v>0</v>
      </c>
      <c r="P14" s="72"/>
      <c r="Q14" s="51">
        <v>0</v>
      </c>
      <c r="R14" s="40">
        <f t="shared" si="14"/>
        <v>0</v>
      </c>
      <c r="S14" s="71">
        <f t="shared" si="15"/>
        <v>0</v>
      </c>
      <c r="T14" s="72"/>
      <c r="U14" s="51">
        <v>0</v>
      </c>
      <c r="V14" s="40">
        <f t="shared" si="16"/>
        <v>0</v>
      </c>
      <c r="W14" s="71">
        <f t="shared" si="17"/>
        <v>0</v>
      </c>
      <c r="X14" s="72"/>
      <c r="Y14" s="51">
        <v>0</v>
      </c>
      <c r="Z14" s="40">
        <f t="shared" si="18"/>
        <v>0</v>
      </c>
      <c r="AA14" s="71">
        <f t="shared" si="19"/>
        <v>0</v>
      </c>
      <c r="AB14" s="72"/>
      <c r="AC14" s="51">
        <v>0</v>
      </c>
      <c r="AD14" s="40">
        <f t="shared" si="20"/>
        <v>0</v>
      </c>
      <c r="AE14" s="71">
        <f t="shared" si="21"/>
        <v>0</v>
      </c>
      <c r="AF14" s="72"/>
      <c r="AG14" s="34">
        <f t="shared" si="0"/>
        <v>0</v>
      </c>
      <c r="AH14" s="23">
        <f t="shared" si="1"/>
        <v>0</v>
      </c>
      <c r="AI14" s="35">
        <f t="shared" si="5"/>
        <v>0</v>
      </c>
      <c r="AJ14" s="40">
        <f t="shared" si="6"/>
        <v>0</v>
      </c>
      <c r="AK14" s="41">
        <f t="shared" si="7"/>
        <v>0</v>
      </c>
    </row>
    <row r="15" spans="2:37" ht="20.100000000000001" customHeight="1" x14ac:dyDescent="0.25">
      <c r="B15" s="48"/>
      <c r="C15" s="49"/>
      <c r="D15" s="50">
        <v>0</v>
      </c>
      <c r="E15" s="50">
        <v>0</v>
      </c>
      <c r="F15" s="22">
        <f t="shared" si="2"/>
        <v>0</v>
      </c>
      <c r="G15" s="22">
        <f t="shared" si="8"/>
        <v>0.8</v>
      </c>
      <c r="H15" s="29">
        <f t="shared" si="9"/>
        <v>0</v>
      </c>
      <c r="I15" s="51">
        <v>0</v>
      </c>
      <c r="J15" s="40">
        <f t="shared" si="10"/>
        <v>0</v>
      </c>
      <c r="K15" s="71">
        <f t="shared" si="11"/>
        <v>0</v>
      </c>
      <c r="L15" s="72"/>
      <c r="M15" s="51">
        <v>0</v>
      </c>
      <c r="N15" s="40">
        <f t="shared" si="12"/>
        <v>0</v>
      </c>
      <c r="O15" s="71">
        <f t="shared" si="13"/>
        <v>0</v>
      </c>
      <c r="P15" s="72"/>
      <c r="Q15" s="51">
        <v>0</v>
      </c>
      <c r="R15" s="40">
        <f t="shared" si="14"/>
        <v>0</v>
      </c>
      <c r="S15" s="71">
        <f t="shared" si="15"/>
        <v>0</v>
      </c>
      <c r="T15" s="72"/>
      <c r="U15" s="51">
        <v>0</v>
      </c>
      <c r="V15" s="40">
        <f t="shared" si="16"/>
        <v>0</v>
      </c>
      <c r="W15" s="71">
        <f t="shared" si="17"/>
        <v>0</v>
      </c>
      <c r="X15" s="72"/>
      <c r="Y15" s="51">
        <v>0</v>
      </c>
      <c r="Z15" s="40">
        <f t="shared" si="18"/>
        <v>0</v>
      </c>
      <c r="AA15" s="71">
        <f t="shared" si="19"/>
        <v>0</v>
      </c>
      <c r="AB15" s="72"/>
      <c r="AC15" s="51">
        <v>0</v>
      </c>
      <c r="AD15" s="40">
        <f t="shared" si="20"/>
        <v>0</v>
      </c>
      <c r="AE15" s="71">
        <f t="shared" si="21"/>
        <v>0</v>
      </c>
      <c r="AF15" s="72"/>
      <c r="AG15" s="34">
        <f t="shared" si="0"/>
        <v>0</v>
      </c>
      <c r="AH15" s="23">
        <f t="shared" si="1"/>
        <v>0</v>
      </c>
      <c r="AI15" s="35">
        <f t="shared" si="5"/>
        <v>0</v>
      </c>
      <c r="AJ15" s="40">
        <f t="shared" si="6"/>
        <v>0</v>
      </c>
      <c r="AK15" s="41">
        <f t="shared" si="7"/>
        <v>0</v>
      </c>
    </row>
    <row r="16" spans="2:37" ht="20.100000000000001" customHeight="1" x14ac:dyDescent="0.25">
      <c r="B16" s="48"/>
      <c r="C16" s="49"/>
      <c r="D16" s="50">
        <v>0</v>
      </c>
      <c r="E16" s="50">
        <v>0</v>
      </c>
      <c r="F16" s="22">
        <f t="shared" si="2"/>
        <v>0</v>
      </c>
      <c r="G16" s="22">
        <f t="shared" si="8"/>
        <v>0.8</v>
      </c>
      <c r="H16" s="29">
        <f t="shared" si="9"/>
        <v>0</v>
      </c>
      <c r="I16" s="51">
        <v>0</v>
      </c>
      <c r="J16" s="40">
        <f t="shared" si="10"/>
        <v>0</v>
      </c>
      <c r="K16" s="71">
        <f t="shared" si="11"/>
        <v>0</v>
      </c>
      <c r="L16" s="72"/>
      <c r="M16" s="51">
        <v>0</v>
      </c>
      <c r="N16" s="40">
        <f t="shared" si="12"/>
        <v>0</v>
      </c>
      <c r="O16" s="71">
        <f t="shared" si="13"/>
        <v>0</v>
      </c>
      <c r="P16" s="72"/>
      <c r="Q16" s="51">
        <v>0</v>
      </c>
      <c r="R16" s="40">
        <f t="shared" si="14"/>
        <v>0</v>
      </c>
      <c r="S16" s="71">
        <f t="shared" si="15"/>
        <v>0</v>
      </c>
      <c r="T16" s="72"/>
      <c r="U16" s="51">
        <v>0</v>
      </c>
      <c r="V16" s="40">
        <f t="shared" si="16"/>
        <v>0</v>
      </c>
      <c r="W16" s="71">
        <f t="shared" si="17"/>
        <v>0</v>
      </c>
      <c r="X16" s="72"/>
      <c r="Y16" s="51">
        <v>0</v>
      </c>
      <c r="Z16" s="40">
        <f t="shared" si="18"/>
        <v>0</v>
      </c>
      <c r="AA16" s="71">
        <f t="shared" si="19"/>
        <v>0</v>
      </c>
      <c r="AB16" s="72"/>
      <c r="AC16" s="51">
        <v>0</v>
      </c>
      <c r="AD16" s="40">
        <f t="shared" si="20"/>
        <v>0</v>
      </c>
      <c r="AE16" s="71">
        <f t="shared" si="21"/>
        <v>0</v>
      </c>
      <c r="AF16" s="72"/>
      <c r="AG16" s="34">
        <f t="shared" si="0"/>
        <v>0</v>
      </c>
      <c r="AH16" s="23">
        <f t="shared" si="1"/>
        <v>0</v>
      </c>
      <c r="AI16" s="35">
        <f t="shared" si="5"/>
        <v>0</v>
      </c>
      <c r="AJ16" s="40">
        <f t="shared" si="6"/>
        <v>0</v>
      </c>
      <c r="AK16" s="41">
        <f t="shared" si="7"/>
        <v>0</v>
      </c>
    </row>
    <row r="17" spans="2:37" ht="20.100000000000001" customHeight="1" x14ac:dyDescent="0.25">
      <c r="B17" s="48"/>
      <c r="C17" s="49"/>
      <c r="D17" s="50">
        <v>0</v>
      </c>
      <c r="E17" s="50">
        <v>0</v>
      </c>
      <c r="F17" s="22">
        <f t="shared" si="2"/>
        <v>0</v>
      </c>
      <c r="G17" s="22">
        <f t="shared" si="8"/>
        <v>0.8</v>
      </c>
      <c r="H17" s="29">
        <f t="shared" si="9"/>
        <v>0</v>
      </c>
      <c r="I17" s="51">
        <v>0</v>
      </c>
      <c r="J17" s="40">
        <f t="shared" si="10"/>
        <v>0</v>
      </c>
      <c r="K17" s="71">
        <f t="shared" si="11"/>
        <v>0</v>
      </c>
      <c r="L17" s="72"/>
      <c r="M17" s="51">
        <v>0</v>
      </c>
      <c r="N17" s="40">
        <f t="shared" si="12"/>
        <v>0</v>
      </c>
      <c r="O17" s="71">
        <f t="shared" si="13"/>
        <v>0</v>
      </c>
      <c r="P17" s="72"/>
      <c r="Q17" s="51">
        <v>0</v>
      </c>
      <c r="R17" s="40">
        <f t="shared" si="14"/>
        <v>0</v>
      </c>
      <c r="S17" s="71">
        <f t="shared" si="15"/>
        <v>0</v>
      </c>
      <c r="T17" s="72"/>
      <c r="U17" s="51">
        <v>0</v>
      </c>
      <c r="V17" s="40">
        <f t="shared" si="16"/>
        <v>0</v>
      </c>
      <c r="W17" s="71">
        <f t="shared" si="17"/>
        <v>0</v>
      </c>
      <c r="X17" s="72"/>
      <c r="Y17" s="51">
        <v>0</v>
      </c>
      <c r="Z17" s="40">
        <f t="shared" si="18"/>
        <v>0</v>
      </c>
      <c r="AA17" s="71">
        <f t="shared" si="19"/>
        <v>0</v>
      </c>
      <c r="AB17" s="72"/>
      <c r="AC17" s="51">
        <v>0</v>
      </c>
      <c r="AD17" s="40">
        <f t="shared" si="20"/>
        <v>0</v>
      </c>
      <c r="AE17" s="71">
        <f t="shared" si="21"/>
        <v>0</v>
      </c>
      <c r="AF17" s="72"/>
      <c r="AG17" s="34">
        <f t="shared" si="0"/>
        <v>0</v>
      </c>
      <c r="AH17" s="23">
        <f t="shared" si="1"/>
        <v>0</v>
      </c>
      <c r="AI17" s="35">
        <f t="shared" si="5"/>
        <v>0</v>
      </c>
      <c r="AJ17" s="40">
        <f t="shared" si="6"/>
        <v>0</v>
      </c>
      <c r="AK17" s="41">
        <f t="shared" si="7"/>
        <v>0</v>
      </c>
    </row>
    <row r="18" spans="2:37" ht="20.100000000000001" customHeight="1" x14ac:dyDescent="0.25">
      <c r="B18" s="48"/>
      <c r="C18" s="49"/>
      <c r="D18" s="50">
        <v>0</v>
      </c>
      <c r="E18" s="50">
        <v>0</v>
      </c>
      <c r="F18" s="22">
        <f t="shared" si="2"/>
        <v>0</v>
      </c>
      <c r="G18" s="22">
        <f t="shared" si="8"/>
        <v>0.8</v>
      </c>
      <c r="H18" s="29">
        <f t="shared" si="9"/>
        <v>0</v>
      </c>
      <c r="I18" s="51">
        <v>0</v>
      </c>
      <c r="J18" s="40">
        <f t="shared" si="10"/>
        <v>0</v>
      </c>
      <c r="K18" s="71">
        <f t="shared" si="11"/>
        <v>0</v>
      </c>
      <c r="L18" s="72"/>
      <c r="M18" s="51">
        <v>0</v>
      </c>
      <c r="N18" s="40">
        <f t="shared" si="12"/>
        <v>0</v>
      </c>
      <c r="O18" s="71">
        <f t="shared" si="13"/>
        <v>0</v>
      </c>
      <c r="P18" s="72"/>
      <c r="Q18" s="51">
        <v>0</v>
      </c>
      <c r="R18" s="40">
        <f t="shared" si="14"/>
        <v>0</v>
      </c>
      <c r="S18" s="71">
        <f t="shared" si="15"/>
        <v>0</v>
      </c>
      <c r="T18" s="72"/>
      <c r="U18" s="51">
        <v>0</v>
      </c>
      <c r="V18" s="40">
        <f t="shared" si="16"/>
        <v>0</v>
      </c>
      <c r="W18" s="71">
        <f t="shared" si="17"/>
        <v>0</v>
      </c>
      <c r="X18" s="72"/>
      <c r="Y18" s="51">
        <v>0</v>
      </c>
      <c r="Z18" s="40">
        <f t="shared" si="18"/>
        <v>0</v>
      </c>
      <c r="AA18" s="71">
        <f t="shared" si="19"/>
        <v>0</v>
      </c>
      <c r="AB18" s="72"/>
      <c r="AC18" s="51">
        <v>0</v>
      </c>
      <c r="AD18" s="40">
        <f t="shared" si="20"/>
        <v>0</v>
      </c>
      <c r="AE18" s="71">
        <f t="shared" si="21"/>
        <v>0</v>
      </c>
      <c r="AF18" s="72"/>
      <c r="AG18" s="34">
        <f t="shared" si="0"/>
        <v>0</v>
      </c>
      <c r="AH18" s="23">
        <f t="shared" si="1"/>
        <v>0</v>
      </c>
      <c r="AI18" s="35">
        <f t="shared" si="5"/>
        <v>0</v>
      </c>
      <c r="AJ18" s="40">
        <f t="shared" si="6"/>
        <v>0</v>
      </c>
      <c r="AK18" s="41">
        <f t="shared" si="7"/>
        <v>0</v>
      </c>
    </row>
    <row r="19" spans="2:37" ht="20.100000000000001" customHeight="1" x14ac:dyDescent="0.25">
      <c r="B19" s="48"/>
      <c r="C19" s="49"/>
      <c r="D19" s="50">
        <v>0</v>
      </c>
      <c r="E19" s="50">
        <v>0</v>
      </c>
      <c r="F19" s="22">
        <f t="shared" si="2"/>
        <v>0</v>
      </c>
      <c r="G19" s="22">
        <f t="shared" si="8"/>
        <v>0.8</v>
      </c>
      <c r="H19" s="29">
        <f t="shared" si="9"/>
        <v>0</v>
      </c>
      <c r="I19" s="51">
        <v>0</v>
      </c>
      <c r="J19" s="40">
        <f t="shared" si="10"/>
        <v>0</v>
      </c>
      <c r="K19" s="71">
        <f t="shared" si="11"/>
        <v>0</v>
      </c>
      <c r="L19" s="72"/>
      <c r="M19" s="51">
        <v>0</v>
      </c>
      <c r="N19" s="40">
        <f t="shared" si="12"/>
        <v>0</v>
      </c>
      <c r="O19" s="71">
        <f t="shared" si="13"/>
        <v>0</v>
      </c>
      <c r="P19" s="72"/>
      <c r="Q19" s="51">
        <v>0</v>
      </c>
      <c r="R19" s="40">
        <f t="shared" si="14"/>
        <v>0</v>
      </c>
      <c r="S19" s="71">
        <f t="shared" si="15"/>
        <v>0</v>
      </c>
      <c r="T19" s="72"/>
      <c r="U19" s="51">
        <v>0</v>
      </c>
      <c r="V19" s="40">
        <f t="shared" si="16"/>
        <v>0</v>
      </c>
      <c r="W19" s="71">
        <f t="shared" si="17"/>
        <v>0</v>
      </c>
      <c r="X19" s="72"/>
      <c r="Y19" s="51">
        <v>0</v>
      </c>
      <c r="Z19" s="40">
        <f t="shared" si="18"/>
        <v>0</v>
      </c>
      <c r="AA19" s="71">
        <f t="shared" si="19"/>
        <v>0</v>
      </c>
      <c r="AB19" s="72"/>
      <c r="AC19" s="51">
        <v>0</v>
      </c>
      <c r="AD19" s="40">
        <f t="shared" si="20"/>
        <v>0</v>
      </c>
      <c r="AE19" s="71">
        <f t="shared" si="21"/>
        <v>0</v>
      </c>
      <c r="AF19" s="72"/>
      <c r="AG19" s="34">
        <f t="shared" si="0"/>
        <v>0</v>
      </c>
      <c r="AH19" s="23">
        <f t="shared" si="1"/>
        <v>0</v>
      </c>
      <c r="AI19" s="35">
        <f t="shared" si="5"/>
        <v>0</v>
      </c>
      <c r="AJ19" s="40">
        <f t="shared" si="6"/>
        <v>0</v>
      </c>
      <c r="AK19" s="41">
        <f t="shared" si="7"/>
        <v>0</v>
      </c>
    </row>
    <row r="20" spans="2:37" ht="20.100000000000001" customHeight="1" x14ac:dyDescent="0.25">
      <c r="B20" s="48"/>
      <c r="C20" s="49"/>
      <c r="D20" s="50">
        <v>0</v>
      </c>
      <c r="E20" s="50">
        <v>0</v>
      </c>
      <c r="F20" s="22">
        <f t="shared" si="2"/>
        <v>0</v>
      </c>
      <c r="G20" s="22">
        <f t="shared" si="8"/>
        <v>0.8</v>
      </c>
      <c r="H20" s="29">
        <f t="shared" si="9"/>
        <v>0</v>
      </c>
      <c r="I20" s="51">
        <v>0</v>
      </c>
      <c r="J20" s="40">
        <f t="shared" si="10"/>
        <v>0</v>
      </c>
      <c r="K20" s="71">
        <f t="shared" si="11"/>
        <v>0</v>
      </c>
      <c r="L20" s="72"/>
      <c r="M20" s="51">
        <v>0</v>
      </c>
      <c r="N20" s="40">
        <f t="shared" si="12"/>
        <v>0</v>
      </c>
      <c r="O20" s="71">
        <f t="shared" si="13"/>
        <v>0</v>
      </c>
      <c r="P20" s="72"/>
      <c r="Q20" s="51">
        <v>0</v>
      </c>
      <c r="R20" s="40">
        <f t="shared" si="14"/>
        <v>0</v>
      </c>
      <c r="S20" s="71">
        <f t="shared" si="15"/>
        <v>0</v>
      </c>
      <c r="T20" s="72"/>
      <c r="U20" s="51">
        <v>0</v>
      </c>
      <c r="V20" s="40">
        <f t="shared" si="16"/>
        <v>0</v>
      </c>
      <c r="W20" s="71">
        <f t="shared" si="17"/>
        <v>0</v>
      </c>
      <c r="X20" s="72"/>
      <c r="Y20" s="51">
        <v>0</v>
      </c>
      <c r="Z20" s="40">
        <f t="shared" si="18"/>
        <v>0</v>
      </c>
      <c r="AA20" s="71">
        <f t="shared" si="19"/>
        <v>0</v>
      </c>
      <c r="AB20" s="72"/>
      <c r="AC20" s="51">
        <v>0</v>
      </c>
      <c r="AD20" s="40">
        <f t="shared" si="20"/>
        <v>0</v>
      </c>
      <c r="AE20" s="71">
        <f t="shared" si="21"/>
        <v>0</v>
      </c>
      <c r="AF20" s="72"/>
      <c r="AG20" s="34">
        <f t="shared" si="0"/>
        <v>0</v>
      </c>
      <c r="AH20" s="23">
        <f t="shared" si="1"/>
        <v>0</v>
      </c>
      <c r="AI20" s="35">
        <f t="shared" si="5"/>
        <v>0</v>
      </c>
      <c r="AJ20" s="40">
        <f t="shared" si="6"/>
        <v>0</v>
      </c>
      <c r="AK20" s="41">
        <f t="shared" si="7"/>
        <v>0</v>
      </c>
    </row>
    <row r="21" spans="2:37" ht="20.100000000000001" customHeight="1" x14ac:dyDescent="0.25">
      <c r="B21" s="48"/>
      <c r="C21" s="49"/>
      <c r="D21" s="50">
        <v>0</v>
      </c>
      <c r="E21" s="50">
        <v>0</v>
      </c>
      <c r="F21" s="22">
        <f t="shared" si="2"/>
        <v>0</v>
      </c>
      <c r="G21" s="22">
        <f t="shared" si="8"/>
        <v>0.8</v>
      </c>
      <c r="H21" s="29">
        <f t="shared" si="9"/>
        <v>0</v>
      </c>
      <c r="I21" s="51">
        <v>0</v>
      </c>
      <c r="J21" s="40">
        <f t="shared" si="10"/>
        <v>0</v>
      </c>
      <c r="K21" s="71">
        <f t="shared" si="11"/>
        <v>0</v>
      </c>
      <c r="L21" s="72"/>
      <c r="M21" s="51">
        <v>0</v>
      </c>
      <c r="N21" s="40">
        <f t="shared" si="12"/>
        <v>0</v>
      </c>
      <c r="O21" s="71">
        <f t="shared" si="13"/>
        <v>0</v>
      </c>
      <c r="P21" s="72"/>
      <c r="Q21" s="51">
        <v>0</v>
      </c>
      <c r="R21" s="40">
        <f t="shared" si="14"/>
        <v>0</v>
      </c>
      <c r="S21" s="71">
        <f t="shared" si="15"/>
        <v>0</v>
      </c>
      <c r="T21" s="72"/>
      <c r="U21" s="51">
        <v>0</v>
      </c>
      <c r="V21" s="40">
        <f t="shared" si="16"/>
        <v>0</v>
      </c>
      <c r="W21" s="71">
        <f t="shared" si="17"/>
        <v>0</v>
      </c>
      <c r="X21" s="72"/>
      <c r="Y21" s="51">
        <v>0</v>
      </c>
      <c r="Z21" s="40">
        <f t="shared" si="18"/>
        <v>0</v>
      </c>
      <c r="AA21" s="71">
        <f t="shared" si="19"/>
        <v>0</v>
      </c>
      <c r="AB21" s="72"/>
      <c r="AC21" s="51">
        <v>0</v>
      </c>
      <c r="AD21" s="40">
        <f t="shared" si="20"/>
        <v>0</v>
      </c>
      <c r="AE21" s="71">
        <f t="shared" si="21"/>
        <v>0</v>
      </c>
      <c r="AF21" s="72"/>
      <c r="AG21" s="34">
        <f t="shared" si="0"/>
        <v>0</v>
      </c>
      <c r="AH21" s="23">
        <f t="shared" si="1"/>
        <v>0</v>
      </c>
      <c r="AI21" s="35">
        <f t="shared" si="5"/>
        <v>0</v>
      </c>
      <c r="AJ21" s="40">
        <f t="shared" si="6"/>
        <v>0</v>
      </c>
      <c r="AK21" s="41">
        <f t="shared" si="7"/>
        <v>0</v>
      </c>
    </row>
    <row r="22" spans="2:37" ht="20.100000000000001" customHeight="1" x14ac:dyDescent="0.25">
      <c r="B22" s="48"/>
      <c r="C22" s="49"/>
      <c r="D22" s="50">
        <v>0</v>
      </c>
      <c r="E22" s="50">
        <v>0</v>
      </c>
      <c r="F22" s="22">
        <f t="shared" si="2"/>
        <v>0</v>
      </c>
      <c r="G22" s="22">
        <f t="shared" si="8"/>
        <v>0.8</v>
      </c>
      <c r="H22" s="29">
        <f t="shared" si="9"/>
        <v>0</v>
      </c>
      <c r="I22" s="51">
        <v>0</v>
      </c>
      <c r="J22" s="40">
        <f t="shared" si="10"/>
        <v>0</v>
      </c>
      <c r="K22" s="71">
        <f t="shared" si="11"/>
        <v>0</v>
      </c>
      <c r="L22" s="72"/>
      <c r="M22" s="51">
        <v>0</v>
      </c>
      <c r="N22" s="40">
        <f t="shared" si="12"/>
        <v>0</v>
      </c>
      <c r="O22" s="71">
        <f t="shared" si="13"/>
        <v>0</v>
      </c>
      <c r="P22" s="72"/>
      <c r="Q22" s="51">
        <v>0</v>
      </c>
      <c r="R22" s="40">
        <f t="shared" si="14"/>
        <v>0</v>
      </c>
      <c r="S22" s="71">
        <f t="shared" si="15"/>
        <v>0</v>
      </c>
      <c r="T22" s="72"/>
      <c r="U22" s="51">
        <v>0</v>
      </c>
      <c r="V22" s="40">
        <f t="shared" si="16"/>
        <v>0</v>
      </c>
      <c r="W22" s="71">
        <f t="shared" si="17"/>
        <v>0</v>
      </c>
      <c r="X22" s="72"/>
      <c r="Y22" s="51">
        <v>0</v>
      </c>
      <c r="Z22" s="40">
        <f t="shared" si="18"/>
        <v>0</v>
      </c>
      <c r="AA22" s="71">
        <f t="shared" si="19"/>
        <v>0</v>
      </c>
      <c r="AB22" s="72"/>
      <c r="AC22" s="51">
        <v>0</v>
      </c>
      <c r="AD22" s="40">
        <f t="shared" si="20"/>
        <v>0</v>
      </c>
      <c r="AE22" s="71">
        <f t="shared" si="21"/>
        <v>0</v>
      </c>
      <c r="AF22" s="72"/>
      <c r="AG22" s="34">
        <f t="shared" si="0"/>
        <v>0</v>
      </c>
      <c r="AH22" s="23">
        <f t="shared" si="1"/>
        <v>0</v>
      </c>
      <c r="AI22" s="35">
        <f t="shared" si="5"/>
        <v>0</v>
      </c>
      <c r="AJ22" s="40">
        <f t="shared" si="6"/>
        <v>0</v>
      </c>
      <c r="AK22" s="41">
        <f t="shared" si="7"/>
        <v>0</v>
      </c>
    </row>
    <row r="23" spans="2:37" ht="20.100000000000001" customHeight="1" x14ac:dyDescent="0.25">
      <c r="B23" s="48"/>
      <c r="C23" s="49"/>
      <c r="D23" s="50">
        <v>0</v>
      </c>
      <c r="E23" s="50">
        <v>0</v>
      </c>
      <c r="F23" s="22">
        <f t="shared" si="2"/>
        <v>0</v>
      </c>
      <c r="G23" s="22">
        <f t="shared" si="8"/>
        <v>0.8</v>
      </c>
      <c r="H23" s="29">
        <f t="shared" si="9"/>
        <v>0</v>
      </c>
      <c r="I23" s="51">
        <v>0</v>
      </c>
      <c r="J23" s="40">
        <f t="shared" si="10"/>
        <v>0</v>
      </c>
      <c r="K23" s="71">
        <f t="shared" si="11"/>
        <v>0</v>
      </c>
      <c r="L23" s="72"/>
      <c r="M23" s="51">
        <v>0</v>
      </c>
      <c r="N23" s="40">
        <f t="shared" si="12"/>
        <v>0</v>
      </c>
      <c r="O23" s="71">
        <f t="shared" si="13"/>
        <v>0</v>
      </c>
      <c r="P23" s="72"/>
      <c r="Q23" s="51">
        <v>0</v>
      </c>
      <c r="R23" s="40">
        <f t="shared" si="14"/>
        <v>0</v>
      </c>
      <c r="S23" s="71">
        <f t="shared" si="15"/>
        <v>0</v>
      </c>
      <c r="T23" s="72"/>
      <c r="U23" s="51">
        <v>0</v>
      </c>
      <c r="V23" s="40">
        <f t="shared" si="16"/>
        <v>0</v>
      </c>
      <c r="W23" s="71">
        <f t="shared" si="17"/>
        <v>0</v>
      </c>
      <c r="X23" s="72"/>
      <c r="Y23" s="51">
        <v>0</v>
      </c>
      <c r="Z23" s="40">
        <f t="shared" si="18"/>
        <v>0</v>
      </c>
      <c r="AA23" s="71">
        <f t="shared" si="19"/>
        <v>0</v>
      </c>
      <c r="AB23" s="72"/>
      <c r="AC23" s="51">
        <v>0</v>
      </c>
      <c r="AD23" s="40">
        <f t="shared" si="20"/>
        <v>0</v>
      </c>
      <c r="AE23" s="71">
        <f t="shared" si="21"/>
        <v>0</v>
      </c>
      <c r="AF23" s="72"/>
      <c r="AG23" s="34">
        <f t="shared" si="0"/>
        <v>0</v>
      </c>
      <c r="AH23" s="23">
        <f t="shared" si="1"/>
        <v>0</v>
      </c>
      <c r="AI23" s="35">
        <f t="shared" si="5"/>
        <v>0</v>
      </c>
      <c r="AJ23" s="40">
        <f t="shared" si="6"/>
        <v>0</v>
      </c>
      <c r="AK23" s="41">
        <f t="shared" si="7"/>
        <v>0</v>
      </c>
    </row>
    <row r="24" spans="2:37" ht="20.100000000000001" customHeight="1" x14ac:dyDescent="0.25">
      <c r="B24" s="48"/>
      <c r="C24" s="49"/>
      <c r="D24" s="50">
        <v>0</v>
      </c>
      <c r="E24" s="50">
        <v>0</v>
      </c>
      <c r="F24" s="22">
        <f t="shared" si="2"/>
        <v>0</v>
      </c>
      <c r="G24" s="22">
        <f t="shared" si="8"/>
        <v>0.8</v>
      </c>
      <c r="H24" s="29">
        <f t="shared" si="9"/>
        <v>0</v>
      </c>
      <c r="I24" s="51">
        <v>0</v>
      </c>
      <c r="J24" s="40">
        <f t="shared" si="10"/>
        <v>0</v>
      </c>
      <c r="K24" s="71">
        <f t="shared" si="11"/>
        <v>0</v>
      </c>
      <c r="L24" s="72"/>
      <c r="M24" s="51">
        <v>0</v>
      </c>
      <c r="N24" s="40">
        <f t="shared" si="12"/>
        <v>0</v>
      </c>
      <c r="O24" s="71">
        <f t="shared" si="13"/>
        <v>0</v>
      </c>
      <c r="P24" s="72"/>
      <c r="Q24" s="51">
        <v>0</v>
      </c>
      <c r="R24" s="40">
        <f t="shared" si="14"/>
        <v>0</v>
      </c>
      <c r="S24" s="71">
        <f t="shared" si="15"/>
        <v>0</v>
      </c>
      <c r="T24" s="72"/>
      <c r="U24" s="51">
        <v>0</v>
      </c>
      <c r="V24" s="40">
        <f t="shared" si="16"/>
        <v>0</v>
      </c>
      <c r="W24" s="71">
        <f t="shared" si="17"/>
        <v>0</v>
      </c>
      <c r="X24" s="72"/>
      <c r="Y24" s="51">
        <v>0</v>
      </c>
      <c r="Z24" s="40">
        <f t="shared" si="18"/>
        <v>0</v>
      </c>
      <c r="AA24" s="71">
        <f t="shared" si="19"/>
        <v>0</v>
      </c>
      <c r="AB24" s="72"/>
      <c r="AC24" s="51">
        <v>0</v>
      </c>
      <c r="AD24" s="40">
        <f t="shared" si="20"/>
        <v>0</v>
      </c>
      <c r="AE24" s="71">
        <f t="shared" si="21"/>
        <v>0</v>
      </c>
      <c r="AF24" s="72"/>
      <c r="AG24" s="34">
        <f t="shared" si="0"/>
        <v>0</v>
      </c>
      <c r="AH24" s="23">
        <f t="shared" si="1"/>
        <v>0</v>
      </c>
      <c r="AI24" s="35">
        <f t="shared" si="5"/>
        <v>0</v>
      </c>
      <c r="AJ24" s="40">
        <f t="shared" si="6"/>
        <v>0</v>
      </c>
      <c r="AK24" s="41">
        <f t="shared" si="7"/>
        <v>0</v>
      </c>
    </row>
    <row r="25" spans="2:37" ht="20.100000000000001" customHeight="1" x14ac:dyDescent="0.25">
      <c r="B25" s="48"/>
      <c r="C25" s="49"/>
      <c r="D25" s="50">
        <v>0</v>
      </c>
      <c r="E25" s="50">
        <v>0</v>
      </c>
      <c r="F25" s="22">
        <f t="shared" si="2"/>
        <v>0</v>
      </c>
      <c r="G25" s="22">
        <f t="shared" si="8"/>
        <v>0.8</v>
      </c>
      <c r="H25" s="29">
        <f t="shared" si="9"/>
        <v>0</v>
      </c>
      <c r="I25" s="51">
        <v>0</v>
      </c>
      <c r="J25" s="40">
        <f t="shared" si="10"/>
        <v>0</v>
      </c>
      <c r="K25" s="71">
        <f t="shared" si="11"/>
        <v>0</v>
      </c>
      <c r="L25" s="72"/>
      <c r="M25" s="51">
        <v>0</v>
      </c>
      <c r="N25" s="40">
        <f t="shared" si="12"/>
        <v>0</v>
      </c>
      <c r="O25" s="71">
        <f t="shared" si="13"/>
        <v>0</v>
      </c>
      <c r="P25" s="72"/>
      <c r="Q25" s="51">
        <v>0</v>
      </c>
      <c r="R25" s="40">
        <f t="shared" si="14"/>
        <v>0</v>
      </c>
      <c r="S25" s="71">
        <f t="shared" si="15"/>
        <v>0</v>
      </c>
      <c r="T25" s="72"/>
      <c r="U25" s="51">
        <v>0</v>
      </c>
      <c r="V25" s="40">
        <f t="shared" si="16"/>
        <v>0</v>
      </c>
      <c r="W25" s="71">
        <f t="shared" si="17"/>
        <v>0</v>
      </c>
      <c r="X25" s="72"/>
      <c r="Y25" s="51">
        <v>0</v>
      </c>
      <c r="Z25" s="40">
        <f t="shared" si="18"/>
        <v>0</v>
      </c>
      <c r="AA25" s="71">
        <f t="shared" si="19"/>
        <v>0</v>
      </c>
      <c r="AB25" s="72"/>
      <c r="AC25" s="51">
        <v>0</v>
      </c>
      <c r="AD25" s="40">
        <f t="shared" si="20"/>
        <v>0</v>
      </c>
      <c r="AE25" s="71">
        <f t="shared" si="21"/>
        <v>0</v>
      </c>
      <c r="AF25" s="72"/>
      <c r="AG25" s="34">
        <f t="shared" si="0"/>
        <v>0</v>
      </c>
      <c r="AH25" s="23">
        <f t="shared" si="1"/>
        <v>0</v>
      </c>
      <c r="AI25" s="35">
        <f t="shared" si="5"/>
        <v>0</v>
      </c>
      <c r="AJ25" s="40">
        <f t="shared" si="6"/>
        <v>0</v>
      </c>
      <c r="AK25" s="41">
        <f t="shared" si="7"/>
        <v>0</v>
      </c>
    </row>
    <row r="26" spans="2:37" ht="20.100000000000001" customHeight="1" x14ac:dyDescent="0.25">
      <c r="B26" s="48"/>
      <c r="C26" s="49"/>
      <c r="D26" s="50">
        <v>0</v>
      </c>
      <c r="E26" s="50">
        <v>0</v>
      </c>
      <c r="F26" s="22">
        <f t="shared" si="2"/>
        <v>0</v>
      </c>
      <c r="G26" s="22">
        <f t="shared" si="8"/>
        <v>0.8</v>
      </c>
      <c r="H26" s="29">
        <f t="shared" si="9"/>
        <v>0</v>
      </c>
      <c r="I26" s="51">
        <v>0</v>
      </c>
      <c r="J26" s="40">
        <f t="shared" si="10"/>
        <v>0</v>
      </c>
      <c r="K26" s="71">
        <f t="shared" si="11"/>
        <v>0</v>
      </c>
      <c r="L26" s="72"/>
      <c r="M26" s="51">
        <v>0</v>
      </c>
      <c r="N26" s="40">
        <f t="shared" si="12"/>
        <v>0</v>
      </c>
      <c r="O26" s="71">
        <f t="shared" si="13"/>
        <v>0</v>
      </c>
      <c r="P26" s="72"/>
      <c r="Q26" s="51">
        <v>0</v>
      </c>
      <c r="R26" s="40">
        <f t="shared" si="14"/>
        <v>0</v>
      </c>
      <c r="S26" s="71">
        <f t="shared" si="15"/>
        <v>0</v>
      </c>
      <c r="T26" s="72"/>
      <c r="U26" s="51">
        <v>0</v>
      </c>
      <c r="V26" s="40">
        <f t="shared" si="16"/>
        <v>0</v>
      </c>
      <c r="W26" s="71">
        <f t="shared" si="17"/>
        <v>0</v>
      </c>
      <c r="X26" s="72"/>
      <c r="Y26" s="51">
        <v>0</v>
      </c>
      <c r="Z26" s="40">
        <f t="shared" si="18"/>
        <v>0</v>
      </c>
      <c r="AA26" s="71">
        <f t="shared" si="19"/>
        <v>0</v>
      </c>
      <c r="AB26" s="72"/>
      <c r="AC26" s="51">
        <v>0</v>
      </c>
      <c r="AD26" s="40">
        <f t="shared" si="20"/>
        <v>0</v>
      </c>
      <c r="AE26" s="71">
        <f t="shared" si="21"/>
        <v>0</v>
      </c>
      <c r="AF26" s="72"/>
      <c r="AG26" s="34">
        <f t="shared" si="0"/>
        <v>0</v>
      </c>
      <c r="AH26" s="23">
        <f t="shared" si="1"/>
        <v>0</v>
      </c>
      <c r="AI26" s="35">
        <f t="shared" si="5"/>
        <v>0</v>
      </c>
      <c r="AJ26" s="40">
        <f t="shared" si="6"/>
        <v>0</v>
      </c>
      <c r="AK26" s="41">
        <f t="shared" si="7"/>
        <v>0</v>
      </c>
    </row>
    <row r="27" spans="2:37" ht="20.100000000000001" customHeight="1" x14ac:dyDescent="0.25">
      <c r="B27" s="48"/>
      <c r="C27" s="49"/>
      <c r="D27" s="50">
        <v>0</v>
      </c>
      <c r="E27" s="50">
        <v>0</v>
      </c>
      <c r="F27" s="22">
        <f t="shared" si="2"/>
        <v>0</v>
      </c>
      <c r="G27" s="22">
        <f t="shared" si="8"/>
        <v>0.8</v>
      </c>
      <c r="H27" s="29">
        <f t="shared" si="9"/>
        <v>0</v>
      </c>
      <c r="I27" s="51">
        <v>0</v>
      </c>
      <c r="J27" s="40">
        <f t="shared" si="10"/>
        <v>0</v>
      </c>
      <c r="K27" s="71">
        <f t="shared" si="11"/>
        <v>0</v>
      </c>
      <c r="L27" s="72"/>
      <c r="M27" s="51">
        <v>0</v>
      </c>
      <c r="N27" s="40">
        <f t="shared" si="12"/>
        <v>0</v>
      </c>
      <c r="O27" s="71">
        <f t="shared" si="13"/>
        <v>0</v>
      </c>
      <c r="P27" s="72"/>
      <c r="Q27" s="51">
        <v>0</v>
      </c>
      <c r="R27" s="40">
        <f t="shared" si="14"/>
        <v>0</v>
      </c>
      <c r="S27" s="71">
        <f t="shared" si="15"/>
        <v>0</v>
      </c>
      <c r="T27" s="72"/>
      <c r="U27" s="51">
        <v>0</v>
      </c>
      <c r="V27" s="40">
        <f t="shared" si="16"/>
        <v>0</v>
      </c>
      <c r="W27" s="71">
        <f t="shared" si="17"/>
        <v>0</v>
      </c>
      <c r="X27" s="72"/>
      <c r="Y27" s="51">
        <v>0</v>
      </c>
      <c r="Z27" s="40">
        <f t="shared" si="18"/>
        <v>0</v>
      </c>
      <c r="AA27" s="71">
        <f t="shared" si="19"/>
        <v>0</v>
      </c>
      <c r="AB27" s="72"/>
      <c r="AC27" s="51">
        <v>0</v>
      </c>
      <c r="AD27" s="40">
        <f t="shared" si="20"/>
        <v>0</v>
      </c>
      <c r="AE27" s="71">
        <f t="shared" si="21"/>
        <v>0</v>
      </c>
      <c r="AF27" s="72"/>
      <c r="AG27" s="34">
        <f t="shared" si="0"/>
        <v>0</v>
      </c>
      <c r="AH27" s="23">
        <f t="shared" si="1"/>
        <v>0</v>
      </c>
      <c r="AI27" s="35">
        <f t="shared" si="5"/>
        <v>0</v>
      </c>
      <c r="AJ27" s="40">
        <f t="shared" si="6"/>
        <v>0</v>
      </c>
      <c r="AK27" s="41">
        <f t="shared" si="7"/>
        <v>0</v>
      </c>
    </row>
    <row r="28" spans="2:37" ht="20.100000000000001" customHeight="1" x14ac:dyDescent="0.25">
      <c r="B28" s="48"/>
      <c r="C28" s="49"/>
      <c r="D28" s="50">
        <v>0</v>
      </c>
      <c r="E28" s="50">
        <v>0</v>
      </c>
      <c r="F28" s="22">
        <f t="shared" si="2"/>
        <v>0</v>
      </c>
      <c r="G28" s="22">
        <f t="shared" si="8"/>
        <v>0.8</v>
      </c>
      <c r="H28" s="29">
        <f t="shared" si="9"/>
        <v>0</v>
      </c>
      <c r="I28" s="51">
        <v>0</v>
      </c>
      <c r="J28" s="40">
        <f t="shared" si="10"/>
        <v>0</v>
      </c>
      <c r="K28" s="71">
        <f t="shared" si="11"/>
        <v>0</v>
      </c>
      <c r="L28" s="72"/>
      <c r="M28" s="51">
        <v>0</v>
      </c>
      <c r="N28" s="40">
        <f t="shared" si="12"/>
        <v>0</v>
      </c>
      <c r="O28" s="71">
        <f t="shared" si="13"/>
        <v>0</v>
      </c>
      <c r="P28" s="72"/>
      <c r="Q28" s="51">
        <v>0</v>
      </c>
      <c r="R28" s="40">
        <f t="shared" si="14"/>
        <v>0</v>
      </c>
      <c r="S28" s="71">
        <f t="shared" si="15"/>
        <v>0</v>
      </c>
      <c r="T28" s="72"/>
      <c r="U28" s="51">
        <v>0</v>
      </c>
      <c r="V28" s="40">
        <f t="shared" si="16"/>
        <v>0</v>
      </c>
      <c r="W28" s="71">
        <f t="shared" si="17"/>
        <v>0</v>
      </c>
      <c r="X28" s="72"/>
      <c r="Y28" s="51">
        <v>0</v>
      </c>
      <c r="Z28" s="40">
        <f t="shared" si="18"/>
        <v>0</v>
      </c>
      <c r="AA28" s="71">
        <f t="shared" si="19"/>
        <v>0</v>
      </c>
      <c r="AB28" s="72"/>
      <c r="AC28" s="51">
        <v>0</v>
      </c>
      <c r="AD28" s="40">
        <f t="shared" si="20"/>
        <v>0</v>
      </c>
      <c r="AE28" s="71">
        <f t="shared" si="21"/>
        <v>0</v>
      </c>
      <c r="AF28" s="72"/>
      <c r="AG28" s="34">
        <f t="shared" si="0"/>
        <v>0</v>
      </c>
      <c r="AH28" s="23">
        <f t="shared" si="1"/>
        <v>0</v>
      </c>
      <c r="AI28" s="35">
        <f t="shared" si="5"/>
        <v>0</v>
      </c>
      <c r="AJ28" s="40">
        <f t="shared" si="6"/>
        <v>0</v>
      </c>
      <c r="AK28" s="41">
        <f t="shared" si="7"/>
        <v>0</v>
      </c>
    </row>
    <row r="29" spans="2:37" ht="20.100000000000001" customHeight="1" x14ac:dyDescent="0.25">
      <c r="B29" s="48"/>
      <c r="C29" s="49"/>
      <c r="D29" s="50">
        <v>0</v>
      </c>
      <c r="E29" s="50">
        <v>0</v>
      </c>
      <c r="F29" s="22">
        <f t="shared" si="2"/>
        <v>0</v>
      </c>
      <c r="G29" s="22">
        <f t="shared" si="8"/>
        <v>0.8</v>
      </c>
      <c r="H29" s="29">
        <f t="shared" si="9"/>
        <v>0</v>
      </c>
      <c r="I29" s="51">
        <v>0</v>
      </c>
      <c r="J29" s="40">
        <f t="shared" si="10"/>
        <v>0</v>
      </c>
      <c r="K29" s="71">
        <f t="shared" si="11"/>
        <v>0</v>
      </c>
      <c r="L29" s="72"/>
      <c r="M29" s="51">
        <v>0</v>
      </c>
      <c r="N29" s="40">
        <f t="shared" si="12"/>
        <v>0</v>
      </c>
      <c r="O29" s="71">
        <f t="shared" si="13"/>
        <v>0</v>
      </c>
      <c r="P29" s="72"/>
      <c r="Q29" s="51">
        <v>0</v>
      </c>
      <c r="R29" s="40">
        <f t="shared" si="14"/>
        <v>0</v>
      </c>
      <c r="S29" s="71">
        <f t="shared" si="15"/>
        <v>0</v>
      </c>
      <c r="T29" s="72"/>
      <c r="U29" s="51">
        <v>0</v>
      </c>
      <c r="V29" s="40">
        <f t="shared" si="16"/>
        <v>0</v>
      </c>
      <c r="W29" s="71">
        <f t="shared" si="17"/>
        <v>0</v>
      </c>
      <c r="X29" s="72"/>
      <c r="Y29" s="51">
        <v>0</v>
      </c>
      <c r="Z29" s="40">
        <f t="shared" si="18"/>
        <v>0</v>
      </c>
      <c r="AA29" s="71">
        <f t="shared" si="19"/>
        <v>0</v>
      </c>
      <c r="AB29" s="72"/>
      <c r="AC29" s="51">
        <v>0</v>
      </c>
      <c r="AD29" s="40">
        <f t="shared" si="20"/>
        <v>0</v>
      </c>
      <c r="AE29" s="71">
        <f t="shared" si="21"/>
        <v>0</v>
      </c>
      <c r="AF29" s="72"/>
      <c r="AG29" s="34">
        <f t="shared" si="0"/>
        <v>0</v>
      </c>
      <c r="AH29" s="23">
        <f t="shared" si="1"/>
        <v>0</v>
      </c>
      <c r="AI29" s="35">
        <f t="shared" si="5"/>
        <v>0</v>
      </c>
      <c r="AJ29" s="40">
        <f t="shared" si="6"/>
        <v>0</v>
      </c>
      <c r="AK29" s="41">
        <f t="shared" si="7"/>
        <v>0</v>
      </c>
    </row>
    <row r="30" spans="2:37" ht="20.100000000000001" customHeight="1" x14ac:dyDescent="0.25">
      <c r="B30" s="48"/>
      <c r="C30" s="49"/>
      <c r="D30" s="50">
        <v>0</v>
      </c>
      <c r="E30" s="50">
        <v>0</v>
      </c>
      <c r="F30" s="22">
        <f t="shared" si="2"/>
        <v>0</v>
      </c>
      <c r="G30" s="22">
        <f t="shared" si="8"/>
        <v>0.8</v>
      </c>
      <c r="H30" s="29">
        <f t="shared" si="9"/>
        <v>0</v>
      </c>
      <c r="I30" s="51">
        <v>0</v>
      </c>
      <c r="J30" s="40">
        <f t="shared" si="10"/>
        <v>0</v>
      </c>
      <c r="K30" s="71">
        <f t="shared" si="11"/>
        <v>0</v>
      </c>
      <c r="L30" s="72"/>
      <c r="M30" s="51">
        <v>0</v>
      </c>
      <c r="N30" s="40">
        <f t="shared" si="12"/>
        <v>0</v>
      </c>
      <c r="O30" s="71">
        <f t="shared" si="13"/>
        <v>0</v>
      </c>
      <c r="P30" s="72"/>
      <c r="Q30" s="51">
        <v>0</v>
      </c>
      <c r="R30" s="40">
        <f t="shared" si="14"/>
        <v>0</v>
      </c>
      <c r="S30" s="71">
        <f t="shared" si="15"/>
        <v>0</v>
      </c>
      <c r="T30" s="72"/>
      <c r="U30" s="51">
        <v>0</v>
      </c>
      <c r="V30" s="40">
        <f t="shared" si="16"/>
        <v>0</v>
      </c>
      <c r="W30" s="71">
        <f t="shared" si="17"/>
        <v>0</v>
      </c>
      <c r="X30" s="72"/>
      <c r="Y30" s="51">
        <v>0</v>
      </c>
      <c r="Z30" s="40">
        <f t="shared" si="18"/>
        <v>0</v>
      </c>
      <c r="AA30" s="71">
        <f t="shared" si="19"/>
        <v>0</v>
      </c>
      <c r="AB30" s="72"/>
      <c r="AC30" s="51">
        <v>0</v>
      </c>
      <c r="AD30" s="40">
        <f t="shared" si="20"/>
        <v>0</v>
      </c>
      <c r="AE30" s="71">
        <f t="shared" si="21"/>
        <v>0</v>
      </c>
      <c r="AF30" s="72"/>
      <c r="AG30" s="34">
        <f t="shared" si="0"/>
        <v>0</v>
      </c>
      <c r="AH30" s="23">
        <f t="shared" si="1"/>
        <v>0</v>
      </c>
      <c r="AI30" s="35">
        <f t="shared" si="5"/>
        <v>0</v>
      </c>
      <c r="AJ30" s="40">
        <f t="shared" si="6"/>
        <v>0</v>
      </c>
      <c r="AK30" s="41">
        <f t="shared" si="7"/>
        <v>0</v>
      </c>
    </row>
    <row r="31" spans="2:37" ht="20.100000000000001" customHeight="1" x14ac:dyDescent="0.25">
      <c r="B31" s="48"/>
      <c r="C31" s="49"/>
      <c r="D31" s="50">
        <v>0</v>
      </c>
      <c r="E31" s="50">
        <v>0</v>
      </c>
      <c r="F31" s="22">
        <f t="shared" si="2"/>
        <v>0</v>
      </c>
      <c r="G31" s="22">
        <f t="shared" si="8"/>
        <v>0.8</v>
      </c>
      <c r="H31" s="29">
        <f t="shared" si="9"/>
        <v>0</v>
      </c>
      <c r="I31" s="51">
        <v>0</v>
      </c>
      <c r="J31" s="40">
        <f t="shared" si="10"/>
        <v>0</v>
      </c>
      <c r="K31" s="71">
        <f t="shared" si="11"/>
        <v>0</v>
      </c>
      <c r="L31" s="72"/>
      <c r="M31" s="51">
        <v>0</v>
      </c>
      <c r="N31" s="40">
        <f t="shared" si="12"/>
        <v>0</v>
      </c>
      <c r="O31" s="71">
        <f t="shared" si="13"/>
        <v>0</v>
      </c>
      <c r="P31" s="72"/>
      <c r="Q31" s="51">
        <v>0</v>
      </c>
      <c r="R31" s="40">
        <f t="shared" si="14"/>
        <v>0</v>
      </c>
      <c r="S31" s="71">
        <f t="shared" si="15"/>
        <v>0</v>
      </c>
      <c r="T31" s="72"/>
      <c r="U31" s="51">
        <v>0</v>
      </c>
      <c r="V31" s="40">
        <f t="shared" si="16"/>
        <v>0</v>
      </c>
      <c r="W31" s="71">
        <f t="shared" si="17"/>
        <v>0</v>
      </c>
      <c r="X31" s="72"/>
      <c r="Y31" s="51">
        <v>0</v>
      </c>
      <c r="Z31" s="40">
        <f t="shared" si="18"/>
        <v>0</v>
      </c>
      <c r="AA31" s="71">
        <f t="shared" si="19"/>
        <v>0</v>
      </c>
      <c r="AB31" s="72"/>
      <c r="AC31" s="51">
        <v>0</v>
      </c>
      <c r="AD31" s="40">
        <f t="shared" si="20"/>
        <v>0</v>
      </c>
      <c r="AE31" s="71">
        <f t="shared" si="21"/>
        <v>0</v>
      </c>
      <c r="AF31" s="72"/>
      <c r="AG31" s="34">
        <f t="shared" si="0"/>
        <v>0</v>
      </c>
      <c r="AH31" s="23">
        <f t="shared" si="1"/>
        <v>0</v>
      </c>
      <c r="AI31" s="35">
        <f t="shared" si="5"/>
        <v>0</v>
      </c>
      <c r="AJ31" s="40">
        <f t="shared" si="6"/>
        <v>0</v>
      </c>
      <c r="AK31" s="41">
        <f t="shared" si="7"/>
        <v>0</v>
      </c>
    </row>
    <row r="32" spans="2:37" ht="20.100000000000001" customHeight="1" x14ac:dyDescent="0.25">
      <c r="B32" s="48"/>
      <c r="C32" s="49"/>
      <c r="D32" s="50">
        <v>0</v>
      </c>
      <c r="E32" s="50">
        <v>0</v>
      </c>
      <c r="F32" s="22">
        <f t="shared" si="2"/>
        <v>0</v>
      </c>
      <c r="G32" s="22">
        <f t="shared" si="8"/>
        <v>0.8</v>
      </c>
      <c r="H32" s="29">
        <f t="shared" si="9"/>
        <v>0</v>
      </c>
      <c r="I32" s="51">
        <v>0</v>
      </c>
      <c r="J32" s="40">
        <f t="shared" si="10"/>
        <v>0</v>
      </c>
      <c r="K32" s="71">
        <f t="shared" si="11"/>
        <v>0</v>
      </c>
      <c r="L32" s="72"/>
      <c r="M32" s="51">
        <v>0</v>
      </c>
      <c r="N32" s="40">
        <f t="shared" si="12"/>
        <v>0</v>
      </c>
      <c r="O32" s="71">
        <f t="shared" si="13"/>
        <v>0</v>
      </c>
      <c r="P32" s="72"/>
      <c r="Q32" s="51">
        <v>0</v>
      </c>
      <c r="R32" s="40">
        <f t="shared" si="14"/>
        <v>0</v>
      </c>
      <c r="S32" s="71">
        <f t="shared" si="15"/>
        <v>0</v>
      </c>
      <c r="T32" s="72"/>
      <c r="U32" s="51">
        <v>0</v>
      </c>
      <c r="V32" s="40">
        <f t="shared" si="16"/>
        <v>0</v>
      </c>
      <c r="W32" s="71">
        <f t="shared" si="17"/>
        <v>0</v>
      </c>
      <c r="X32" s="72"/>
      <c r="Y32" s="51">
        <v>0</v>
      </c>
      <c r="Z32" s="40">
        <f t="shared" si="18"/>
        <v>0</v>
      </c>
      <c r="AA32" s="71">
        <f t="shared" si="19"/>
        <v>0</v>
      </c>
      <c r="AB32" s="72"/>
      <c r="AC32" s="51">
        <v>0</v>
      </c>
      <c r="AD32" s="40">
        <f t="shared" si="20"/>
        <v>0</v>
      </c>
      <c r="AE32" s="71">
        <f t="shared" si="21"/>
        <v>0</v>
      </c>
      <c r="AF32" s="72"/>
      <c r="AG32" s="34">
        <f t="shared" si="0"/>
        <v>0</v>
      </c>
      <c r="AH32" s="23">
        <f t="shared" si="1"/>
        <v>0</v>
      </c>
      <c r="AI32" s="35">
        <f t="shared" si="5"/>
        <v>0</v>
      </c>
      <c r="AJ32" s="40">
        <f t="shared" si="6"/>
        <v>0</v>
      </c>
      <c r="AK32" s="41">
        <f t="shared" si="7"/>
        <v>0</v>
      </c>
    </row>
    <row r="33" spans="2:37" ht="20.100000000000001" customHeight="1" x14ac:dyDescent="0.25">
      <c r="B33" s="48"/>
      <c r="C33" s="49"/>
      <c r="D33" s="50">
        <v>0</v>
      </c>
      <c r="E33" s="50">
        <v>0</v>
      </c>
      <c r="F33" s="22">
        <f t="shared" si="2"/>
        <v>0</v>
      </c>
      <c r="G33" s="22">
        <f t="shared" si="8"/>
        <v>0.8</v>
      </c>
      <c r="H33" s="29">
        <f t="shared" si="9"/>
        <v>0</v>
      </c>
      <c r="I33" s="51">
        <v>0</v>
      </c>
      <c r="J33" s="40">
        <f t="shared" si="10"/>
        <v>0</v>
      </c>
      <c r="K33" s="71">
        <f t="shared" si="11"/>
        <v>0</v>
      </c>
      <c r="L33" s="72"/>
      <c r="M33" s="51">
        <v>0</v>
      </c>
      <c r="N33" s="40">
        <f t="shared" si="12"/>
        <v>0</v>
      </c>
      <c r="O33" s="71">
        <f t="shared" si="13"/>
        <v>0</v>
      </c>
      <c r="P33" s="72"/>
      <c r="Q33" s="51">
        <v>0</v>
      </c>
      <c r="R33" s="40">
        <f t="shared" si="14"/>
        <v>0</v>
      </c>
      <c r="S33" s="71">
        <f t="shared" si="15"/>
        <v>0</v>
      </c>
      <c r="T33" s="72"/>
      <c r="U33" s="51">
        <v>0</v>
      </c>
      <c r="V33" s="40">
        <f t="shared" si="16"/>
        <v>0</v>
      </c>
      <c r="W33" s="71">
        <f t="shared" si="17"/>
        <v>0</v>
      </c>
      <c r="X33" s="72"/>
      <c r="Y33" s="51">
        <v>0</v>
      </c>
      <c r="Z33" s="40">
        <f t="shared" si="18"/>
        <v>0</v>
      </c>
      <c r="AA33" s="71">
        <f t="shared" si="19"/>
        <v>0</v>
      </c>
      <c r="AB33" s="72"/>
      <c r="AC33" s="51">
        <v>0</v>
      </c>
      <c r="AD33" s="40">
        <f t="shared" si="20"/>
        <v>0</v>
      </c>
      <c r="AE33" s="71">
        <f t="shared" si="21"/>
        <v>0</v>
      </c>
      <c r="AF33" s="72"/>
      <c r="AG33" s="34">
        <f t="shared" si="0"/>
        <v>0</v>
      </c>
      <c r="AH33" s="23">
        <f t="shared" si="1"/>
        <v>0</v>
      </c>
      <c r="AI33" s="35">
        <f t="shared" si="5"/>
        <v>0</v>
      </c>
      <c r="AJ33" s="40">
        <f t="shared" si="6"/>
        <v>0</v>
      </c>
      <c r="AK33" s="41">
        <f t="shared" si="7"/>
        <v>0</v>
      </c>
    </row>
    <row r="34" spans="2:37" ht="20.100000000000001" customHeight="1" x14ac:dyDescent="0.25">
      <c r="B34" s="48"/>
      <c r="C34" s="49"/>
      <c r="D34" s="50">
        <v>0</v>
      </c>
      <c r="E34" s="50">
        <v>0</v>
      </c>
      <c r="F34" s="22">
        <f t="shared" si="2"/>
        <v>0</v>
      </c>
      <c r="G34" s="22">
        <f t="shared" si="8"/>
        <v>0.8</v>
      </c>
      <c r="H34" s="29">
        <f t="shared" si="9"/>
        <v>0</v>
      </c>
      <c r="I34" s="51">
        <v>0</v>
      </c>
      <c r="J34" s="40">
        <f t="shared" si="10"/>
        <v>0</v>
      </c>
      <c r="K34" s="71">
        <f t="shared" si="11"/>
        <v>0</v>
      </c>
      <c r="L34" s="72"/>
      <c r="M34" s="51">
        <v>0</v>
      </c>
      <c r="N34" s="40">
        <f t="shared" si="12"/>
        <v>0</v>
      </c>
      <c r="O34" s="71">
        <f t="shared" si="13"/>
        <v>0</v>
      </c>
      <c r="P34" s="72"/>
      <c r="Q34" s="51">
        <v>0</v>
      </c>
      <c r="R34" s="40">
        <f t="shared" si="14"/>
        <v>0</v>
      </c>
      <c r="S34" s="71">
        <f t="shared" si="15"/>
        <v>0</v>
      </c>
      <c r="T34" s="72"/>
      <c r="U34" s="51">
        <v>0</v>
      </c>
      <c r="V34" s="40">
        <f t="shared" si="16"/>
        <v>0</v>
      </c>
      <c r="W34" s="71">
        <f t="shared" si="17"/>
        <v>0</v>
      </c>
      <c r="X34" s="72"/>
      <c r="Y34" s="51">
        <v>0</v>
      </c>
      <c r="Z34" s="40">
        <f t="shared" si="18"/>
        <v>0</v>
      </c>
      <c r="AA34" s="71">
        <f t="shared" si="19"/>
        <v>0</v>
      </c>
      <c r="AB34" s="72"/>
      <c r="AC34" s="51">
        <v>0</v>
      </c>
      <c r="AD34" s="40">
        <f t="shared" si="20"/>
        <v>0</v>
      </c>
      <c r="AE34" s="71">
        <f t="shared" si="21"/>
        <v>0</v>
      </c>
      <c r="AF34" s="72"/>
      <c r="AG34" s="34">
        <f t="shared" si="0"/>
        <v>0</v>
      </c>
      <c r="AH34" s="23">
        <f t="shared" si="1"/>
        <v>0</v>
      </c>
      <c r="AI34" s="35">
        <f t="shared" si="5"/>
        <v>0</v>
      </c>
      <c r="AJ34" s="40">
        <f t="shared" si="6"/>
        <v>0</v>
      </c>
      <c r="AK34" s="41">
        <f t="shared" si="7"/>
        <v>0</v>
      </c>
    </row>
    <row r="35" spans="2:37" ht="20.100000000000001" customHeight="1" x14ac:dyDescent="0.25">
      <c r="B35" s="48"/>
      <c r="C35" s="49"/>
      <c r="D35" s="50">
        <v>0</v>
      </c>
      <c r="E35" s="50">
        <v>0</v>
      </c>
      <c r="F35" s="22">
        <f t="shared" si="2"/>
        <v>0</v>
      </c>
      <c r="G35" s="22">
        <f t="shared" si="8"/>
        <v>0.8</v>
      </c>
      <c r="H35" s="29">
        <f t="shared" si="9"/>
        <v>0</v>
      </c>
      <c r="I35" s="51">
        <v>0</v>
      </c>
      <c r="J35" s="40">
        <f t="shared" si="10"/>
        <v>0</v>
      </c>
      <c r="K35" s="71">
        <f t="shared" si="11"/>
        <v>0</v>
      </c>
      <c r="L35" s="72"/>
      <c r="M35" s="51">
        <v>0</v>
      </c>
      <c r="N35" s="40">
        <f t="shared" si="12"/>
        <v>0</v>
      </c>
      <c r="O35" s="71">
        <f t="shared" si="13"/>
        <v>0</v>
      </c>
      <c r="P35" s="72"/>
      <c r="Q35" s="51">
        <v>0</v>
      </c>
      <c r="R35" s="40">
        <f t="shared" si="14"/>
        <v>0</v>
      </c>
      <c r="S35" s="71">
        <f t="shared" si="15"/>
        <v>0</v>
      </c>
      <c r="T35" s="72"/>
      <c r="U35" s="51">
        <v>0</v>
      </c>
      <c r="V35" s="40">
        <f t="shared" si="16"/>
        <v>0</v>
      </c>
      <c r="W35" s="71">
        <f t="shared" si="17"/>
        <v>0</v>
      </c>
      <c r="X35" s="72"/>
      <c r="Y35" s="51">
        <v>0</v>
      </c>
      <c r="Z35" s="40">
        <f t="shared" si="18"/>
        <v>0</v>
      </c>
      <c r="AA35" s="71">
        <f t="shared" si="19"/>
        <v>0</v>
      </c>
      <c r="AB35" s="72"/>
      <c r="AC35" s="51">
        <v>0</v>
      </c>
      <c r="AD35" s="40">
        <f t="shared" si="20"/>
        <v>0</v>
      </c>
      <c r="AE35" s="71">
        <f t="shared" si="21"/>
        <v>0</v>
      </c>
      <c r="AF35" s="72"/>
      <c r="AG35" s="34">
        <f t="shared" si="0"/>
        <v>0</v>
      </c>
      <c r="AH35" s="23">
        <f t="shared" si="1"/>
        <v>0</v>
      </c>
      <c r="AI35" s="35">
        <f t="shared" si="5"/>
        <v>0</v>
      </c>
      <c r="AJ35" s="40">
        <f t="shared" si="6"/>
        <v>0</v>
      </c>
      <c r="AK35" s="41">
        <f t="shared" si="7"/>
        <v>0</v>
      </c>
    </row>
    <row r="36" spans="2:37" ht="20.100000000000001" customHeight="1" x14ac:dyDescent="0.25">
      <c r="B36" s="48"/>
      <c r="C36" s="49"/>
      <c r="D36" s="50">
        <v>0</v>
      </c>
      <c r="E36" s="50">
        <v>0</v>
      </c>
      <c r="F36" s="22">
        <f t="shared" si="2"/>
        <v>0</v>
      </c>
      <c r="G36" s="22">
        <f t="shared" si="8"/>
        <v>0.8</v>
      </c>
      <c r="H36" s="29">
        <f t="shared" si="9"/>
        <v>0</v>
      </c>
      <c r="I36" s="51">
        <v>0</v>
      </c>
      <c r="J36" s="40">
        <f t="shared" si="10"/>
        <v>0</v>
      </c>
      <c r="K36" s="71">
        <f t="shared" si="11"/>
        <v>0</v>
      </c>
      <c r="L36" s="72"/>
      <c r="M36" s="51">
        <v>0</v>
      </c>
      <c r="N36" s="40">
        <f t="shared" si="12"/>
        <v>0</v>
      </c>
      <c r="O36" s="71">
        <f t="shared" si="13"/>
        <v>0</v>
      </c>
      <c r="P36" s="72"/>
      <c r="Q36" s="51">
        <v>0</v>
      </c>
      <c r="R36" s="40">
        <f t="shared" si="14"/>
        <v>0</v>
      </c>
      <c r="S36" s="71">
        <f t="shared" si="15"/>
        <v>0</v>
      </c>
      <c r="T36" s="72"/>
      <c r="U36" s="51">
        <v>0</v>
      </c>
      <c r="V36" s="40">
        <f t="shared" si="16"/>
        <v>0</v>
      </c>
      <c r="W36" s="71">
        <f t="shared" si="17"/>
        <v>0</v>
      </c>
      <c r="X36" s="72"/>
      <c r="Y36" s="51">
        <v>0</v>
      </c>
      <c r="Z36" s="40">
        <f t="shared" si="18"/>
        <v>0</v>
      </c>
      <c r="AA36" s="71">
        <f t="shared" si="19"/>
        <v>0</v>
      </c>
      <c r="AB36" s="72"/>
      <c r="AC36" s="51">
        <v>0</v>
      </c>
      <c r="AD36" s="40">
        <f t="shared" si="20"/>
        <v>0</v>
      </c>
      <c r="AE36" s="71">
        <f t="shared" si="21"/>
        <v>0</v>
      </c>
      <c r="AF36" s="72"/>
      <c r="AG36" s="34">
        <f t="shared" si="0"/>
        <v>0</v>
      </c>
      <c r="AH36" s="23">
        <f t="shared" si="1"/>
        <v>0</v>
      </c>
      <c r="AI36" s="35">
        <f t="shared" si="5"/>
        <v>0</v>
      </c>
      <c r="AJ36" s="40">
        <f t="shared" si="6"/>
        <v>0</v>
      </c>
      <c r="AK36" s="41">
        <f t="shared" si="7"/>
        <v>0</v>
      </c>
    </row>
    <row r="37" spans="2:37" ht="20.100000000000001" customHeight="1" x14ac:dyDescent="0.25">
      <c r="B37" s="48"/>
      <c r="C37" s="49"/>
      <c r="D37" s="50">
        <v>0</v>
      </c>
      <c r="E37" s="50">
        <v>0</v>
      </c>
      <c r="F37" s="22">
        <f t="shared" si="2"/>
        <v>0</v>
      </c>
      <c r="G37" s="22">
        <f t="shared" si="8"/>
        <v>0.8</v>
      </c>
      <c r="H37" s="29">
        <f t="shared" si="9"/>
        <v>0</v>
      </c>
      <c r="I37" s="51">
        <v>0</v>
      </c>
      <c r="J37" s="40">
        <f t="shared" si="10"/>
        <v>0</v>
      </c>
      <c r="K37" s="71">
        <f t="shared" si="11"/>
        <v>0</v>
      </c>
      <c r="L37" s="72"/>
      <c r="M37" s="51">
        <v>0</v>
      </c>
      <c r="N37" s="40">
        <f t="shared" si="12"/>
        <v>0</v>
      </c>
      <c r="O37" s="71">
        <f t="shared" si="13"/>
        <v>0</v>
      </c>
      <c r="P37" s="72"/>
      <c r="Q37" s="51">
        <v>0</v>
      </c>
      <c r="R37" s="40">
        <f t="shared" si="14"/>
        <v>0</v>
      </c>
      <c r="S37" s="71">
        <f t="shared" si="15"/>
        <v>0</v>
      </c>
      <c r="T37" s="72"/>
      <c r="U37" s="51">
        <v>0</v>
      </c>
      <c r="V37" s="40">
        <f t="shared" si="16"/>
        <v>0</v>
      </c>
      <c r="W37" s="71">
        <f t="shared" si="17"/>
        <v>0</v>
      </c>
      <c r="X37" s="72"/>
      <c r="Y37" s="51">
        <v>0</v>
      </c>
      <c r="Z37" s="40">
        <f t="shared" si="18"/>
        <v>0</v>
      </c>
      <c r="AA37" s="71">
        <f t="shared" si="19"/>
        <v>0</v>
      </c>
      <c r="AB37" s="72"/>
      <c r="AC37" s="51">
        <v>0</v>
      </c>
      <c r="AD37" s="40">
        <f t="shared" si="20"/>
        <v>0</v>
      </c>
      <c r="AE37" s="71">
        <f t="shared" si="21"/>
        <v>0</v>
      </c>
      <c r="AF37" s="72"/>
      <c r="AG37" s="34">
        <f t="shared" si="0"/>
        <v>0</v>
      </c>
      <c r="AH37" s="23">
        <f t="shared" si="1"/>
        <v>0</v>
      </c>
      <c r="AI37" s="35">
        <f t="shared" si="5"/>
        <v>0</v>
      </c>
      <c r="AJ37" s="40">
        <f t="shared" si="6"/>
        <v>0</v>
      </c>
      <c r="AK37" s="41">
        <f t="shared" si="7"/>
        <v>0</v>
      </c>
    </row>
    <row r="38" spans="2:37" ht="20.100000000000001" customHeight="1" x14ac:dyDescent="0.25">
      <c r="B38" s="48"/>
      <c r="C38" s="49"/>
      <c r="D38" s="50">
        <v>0</v>
      </c>
      <c r="E38" s="50">
        <v>0</v>
      </c>
      <c r="F38" s="22">
        <f t="shared" si="2"/>
        <v>0</v>
      </c>
      <c r="G38" s="22">
        <f t="shared" si="8"/>
        <v>0.8</v>
      </c>
      <c r="H38" s="29">
        <f t="shared" si="9"/>
        <v>0</v>
      </c>
      <c r="I38" s="51">
        <v>0</v>
      </c>
      <c r="J38" s="40">
        <f t="shared" si="10"/>
        <v>0</v>
      </c>
      <c r="K38" s="71">
        <f t="shared" si="11"/>
        <v>0</v>
      </c>
      <c r="L38" s="72"/>
      <c r="M38" s="51">
        <v>0</v>
      </c>
      <c r="N38" s="40">
        <f t="shared" si="12"/>
        <v>0</v>
      </c>
      <c r="O38" s="71">
        <f t="shared" si="13"/>
        <v>0</v>
      </c>
      <c r="P38" s="72"/>
      <c r="Q38" s="51">
        <v>0</v>
      </c>
      <c r="R38" s="40">
        <f t="shared" si="14"/>
        <v>0</v>
      </c>
      <c r="S38" s="71">
        <f t="shared" si="15"/>
        <v>0</v>
      </c>
      <c r="T38" s="72"/>
      <c r="U38" s="51">
        <v>0</v>
      </c>
      <c r="V38" s="40">
        <f t="shared" si="16"/>
        <v>0</v>
      </c>
      <c r="W38" s="71">
        <f t="shared" si="17"/>
        <v>0</v>
      </c>
      <c r="X38" s="72"/>
      <c r="Y38" s="51">
        <v>0</v>
      </c>
      <c r="Z38" s="40">
        <f t="shared" si="18"/>
        <v>0</v>
      </c>
      <c r="AA38" s="71">
        <f t="shared" si="19"/>
        <v>0</v>
      </c>
      <c r="AB38" s="72"/>
      <c r="AC38" s="51">
        <v>0</v>
      </c>
      <c r="AD38" s="40">
        <f t="shared" si="20"/>
        <v>0</v>
      </c>
      <c r="AE38" s="71">
        <f t="shared" si="21"/>
        <v>0</v>
      </c>
      <c r="AF38" s="72"/>
      <c r="AG38" s="34">
        <f t="shared" si="0"/>
        <v>0</v>
      </c>
      <c r="AH38" s="23">
        <f t="shared" si="1"/>
        <v>0</v>
      </c>
      <c r="AI38" s="35">
        <f t="shared" si="5"/>
        <v>0</v>
      </c>
      <c r="AJ38" s="40">
        <f t="shared" si="6"/>
        <v>0</v>
      </c>
      <c r="AK38" s="41">
        <f t="shared" si="7"/>
        <v>0</v>
      </c>
    </row>
    <row r="39" spans="2:37" ht="20.100000000000001" customHeight="1" x14ac:dyDescent="0.25">
      <c r="B39" s="48"/>
      <c r="C39" s="49"/>
      <c r="D39" s="50">
        <v>0</v>
      </c>
      <c r="E39" s="50">
        <v>0</v>
      </c>
      <c r="F39" s="22">
        <f t="shared" si="2"/>
        <v>0</v>
      </c>
      <c r="G39" s="22">
        <f t="shared" si="8"/>
        <v>0.8</v>
      </c>
      <c r="H39" s="29">
        <f t="shared" si="9"/>
        <v>0</v>
      </c>
      <c r="I39" s="51">
        <v>0</v>
      </c>
      <c r="J39" s="40">
        <f t="shared" si="10"/>
        <v>0</v>
      </c>
      <c r="K39" s="71">
        <f t="shared" si="11"/>
        <v>0</v>
      </c>
      <c r="L39" s="72"/>
      <c r="M39" s="51">
        <v>0</v>
      </c>
      <c r="N39" s="40">
        <f t="shared" si="12"/>
        <v>0</v>
      </c>
      <c r="O39" s="71">
        <f t="shared" si="13"/>
        <v>0</v>
      </c>
      <c r="P39" s="72"/>
      <c r="Q39" s="51">
        <v>0</v>
      </c>
      <c r="R39" s="40">
        <f t="shared" si="14"/>
        <v>0</v>
      </c>
      <c r="S39" s="71">
        <f t="shared" si="15"/>
        <v>0</v>
      </c>
      <c r="T39" s="72"/>
      <c r="U39" s="51">
        <v>0</v>
      </c>
      <c r="V39" s="40">
        <f t="shared" si="16"/>
        <v>0</v>
      </c>
      <c r="W39" s="71">
        <f t="shared" si="17"/>
        <v>0</v>
      </c>
      <c r="X39" s="72"/>
      <c r="Y39" s="51">
        <v>0</v>
      </c>
      <c r="Z39" s="40">
        <f t="shared" si="18"/>
        <v>0</v>
      </c>
      <c r="AA39" s="71">
        <f t="shared" si="19"/>
        <v>0</v>
      </c>
      <c r="AB39" s="72"/>
      <c r="AC39" s="51">
        <v>0</v>
      </c>
      <c r="AD39" s="40">
        <f t="shared" si="20"/>
        <v>0</v>
      </c>
      <c r="AE39" s="71">
        <f t="shared" si="21"/>
        <v>0</v>
      </c>
      <c r="AF39" s="72"/>
      <c r="AG39" s="34">
        <f t="shared" si="0"/>
        <v>0</v>
      </c>
      <c r="AH39" s="23">
        <f t="shared" si="1"/>
        <v>0</v>
      </c>
      <c r="AI39" s="35">
        <f t="shared" si="5"/>
        <v>0</v>
      </c>
      <c r="AJ39" s="40">
        <f t="shared" si="6"/>
        <v>0</v>
      </c>
      <c r="AK39" s="41">
        <f t="shared" si="7"/>
        <v>0</v>
      </c>
    </row>
    <row r="40" spans="2:37" ht="20.100000000000001" customHeight="1" x14ac:dyDescent="0.25">
      <c r="B40" s="48"/>
      <c r="C40" s="49"/>
      <c r="D40" s="50">
        <v>0</v>
      </c>
      <c r="E40" s="50">
        <v>0</v>
      </c>
      <c r="F40" s="22">
        <f t="shared" si="2"/>
        <v>0</v>
      </c>
      <c r="G40" s="22">
        <f t="shared" si="8"/>
        <v>0.8</v>
      </c>
      <c r="H40" s="29">
        <f t="shared" si="9"/>
        <v>0</v>
      </c>
      <c r="I40" s="51">
        <v>0</v>
      </c>
      <c r="J40" s="40">
        <f t="shared" si="10"/>
        <v>0</v>
      </c>
      <c r="K40" s="71">
        <f t="shared" si="11"/>
        <v>0</v>
      </c>
      <c r="L40" s="72"/>
      <c r="M40" s="51">
        <v>0</v>
      </c>
      <c r="N40" s="40">
        <f t="shared" si="12"/>
        <v>0</v>
      </c>
      <c r="O40" s="71">
        <f t="shared" si="13"/>
        <v>0</v>
      </c>
      <c r="P40" s="72"/>
      <c r="Q40" s="51">
        <v>0</v>
      </c>
      <c r="R40" s="40">
        <f t="shared" si="14"/>
        <v>0</v>
      </c>
      <c r="S40" s="71">
        <f t="shared" si="15"/>
        <v>0</v>
      </c>
      <c r="T40" s="72"/>
      <c r="U40" s="51">
        <v>0</v>
      </c>
      <c r="V40" s="40">
        <f t="shared" si="16"/>
        <v>0</v>
      </c>
      <c r="W40" s="71">
        <f t="shared" si="17"/>
        <v>0</v>
      </c>
      <c r="X40" s="72"/>
      <c r="Y40" s="51">
        <v>0</v>
      </c>
      <c r="Z40" s="40">
        <f t="shared" si="18"/>
        <v>0</v>
      </c>
      <c r="AA40" s="71">
        <f t="shared" si="19"/>
        <v>0</v>
      </c>
      <c r="AB40" s="72"/>
      <c r="AC40" s="51">
        <v>0</v>
      </c>
      <c r="AD40" s="40">
        <f t="shared" si="20"/>
        <v>0</v>
      </c>
      <c r="AE40" s="71">
        <f t="shared" si="21"/>
        <v>0</v>
      </c>
      <c r="AF40" s="72"/>
      <c r="AG40" s="34">
        <f t="shared" si="0"/>
        <v>0</v>
      </c>
      <c r="AH40" s="23">
        <f t="shared" si="1"/>
        <v>0</v>
      </c>
      <c r="AI40" s="35">
        <f t="shared" si="5"/>
        <v>0</v>
      </c>
      <c r="AJ40" s="40">
        <f t="shared" si="6"/>
        <v>0</v>
      </c>
      <c r="AK40" s="41">
        <f t="shared" si="7"/>
        <v>0</v>
      </c>
    </row>
    <row r="41" spans="2:37" ht="20.100000000000001" customHeight="1" x14ac:dyDescent="0.25">
      <c r="B41" s="48"/>
      <c r="C41" s="49"/>
      <c r="D41" s="50">
        <v>0</v>
      </c>
      <c r="E41" s="50">
        <v>0</v>
      </c>
      <c r="F41" s="22">
        <f t="shared" si="2"/>
        <v>0</v>
      </c>
      <c r="G41" s="22">
        <f t="shared" si="8"/>
        <v>0.8</v>
      </c>
      <c r="H41" s="29">
        <f t="shared" si="9"/>
        <v>0</v>
      </c>
      <c r="I41" s="51">
        <v>0</v>
      </c>
      <c r="J41" s="40">
        <f t="shared" si="10"/>
        <v>0</v>
      </c>
      <c r="K41" s="71">
        <f t="shared" si="11"/>
        <v>0</v>
      </c>
      <c r="L41" s="72"/>
      <c r="M41" s="51">
        <v>0</v>
      </c>
      <c r="N41" s="40">
        <f t="shared" si="12"/>
        <v>0</v>
      </c>
      <c r="O41" s="71">
        <f t="shared" si="13"/>
        <v>0</v>
      </c>
      <c r="P41" s="72"/>
      <c r="Q41" s="51">
        <v>0</v>
      </c>
      <c r="R41" s="40">
        <f t="shared" si="14"/>
        <v>0</v>
      </c>
      <c r="S41" s="71">
        <f t="shared" si="15"/>
        <v>0</v>
      </c>
      <c r="T41" s="72"/>
      <c r="U41" s="51">
        <v>0</v>
      </c>
      <c r="V41" s="40">
        <f t="shared" si="16"/>
        <v>0</v>
      </c>
      <c r="W41" s="71">
        <f t="shared" si="17"/>
        <v>0</v>
      </c>
      <c r="X41" s="72"/>
      <c r="Y41" s="51">
        <v>0</v>
      </c>
      <c r="Z41" s="40">
        <f t="shared" si="18"/>
        <v>0</v>
      </c>
      <c r="AA41" s="71">
        <f t="shared" si="19"/>
        <v>0</v>
      </c>
      <c r="AB41" s="72"/>
      <c r="AC41" s="51">
        <v>0</v>
      </c>
      <c r="AD41" s="40">
        <f t="shared" si="20"/>
        <v>0</v>
      </c>
      <c r="AE41" s="71">
        <f t="shared" si="21"/>
        <v>0</v>
      </c>
      <c r="AF41" s="72"/>
      <c r="AG41" s="34">
        <f t="shared" si="0"/>
        <v>0</v>
      </c>
      <c r="AH41" s="23">
        <f t="shared" si="1"/>
        <v>0</v>
      </c>
      <c r="AI41" s="35">
        <f t="shared" si="5"/>
        <v>0</v>
      </c>
      <c r="AJ41" s="40">
        <f t="shared" si="6"/>
        <v>0</v>
      </c>
      <c r="AK41" s="41">
        <f t="shared" si="7"/>
        <v>0</v>
      </c>
    </row>
    <row r="42" spans="2:37" ht="20.100000000000001" customHeight="1" x14ac:dyDescent="0.25">
      <c r="B42" s="48"/>
      <c r="C42" s="49"/>
      <c r="D42" s="50">
        <v>0</v>
      </c>
      <c r="E42" s="50">
        <v>0</v>
      </c>
      <c r="F42" s="22">
        <f t="shared" si="2"/>
        <v>0</v>
      </c>
      <c r="G42" s="22">
        <f t="shared" si="8"/>
        <v>0.8</v>
      </c>
      <c r="H42" s="29">
        <f t="shared" si="9"/>
        <v>0</v>
      </c>
      <c r="I42" s="51">
        <v>0</v>
      </c>
      <c r="J42" s="40">
        <f t="shared" si="10"/>
        <v>0</v>
      </c>
      <c r="K42" s="71">
        <f t="shared" si="11"/>
        <v>0</v>
      </c>
      <c r="L42" s="72"/>
      <c r="M42" s="51">
        <v>0</v>
      </c>
      <c r="N42" s="40">
        <f t="shared" si="12"/>
        <v>0</v>
      </c>
      <c r="O42" s="71">
        <f t="shared" si="13"/>
        <v>0</v>
      </c>
      <c r="P42" s="72"/>
      <c r="Q42" s="51">
        <v>0</v>
      </c>
      <c r="R42" s="40">
        <f t="shared" si="14"/>
        <v>0</v>
      </c>
      <c r="S42" s="71">
        <f t="shared" si="15"/>
        <v>0</v>
      </c>
      <c r="T42" s="72"/>
      <c r="U42" s="51">
        <v>0</v>
      </c>
      <c r="V42" s="40">
        <f t="shared" si="16"/>
        <v>0</v>
      </c>
      <c r="W42" s="71">
        <f t="shared" si="17"/>
        <v>0</v>
      </c>
      <c r="X42" s="72"/>
      <c r="Y42" s="51">
        <v>0</v>
      </c>
      <c r="Z42" s="40">
        <f t="shared" si="18"/>
        <v>0</v>
      </c>
      <c r="AA42" s="71">
        <f t="shared" si="19"/>
        <v>0</v>
      </c>
      <c r="AB42" s="72"/>
      <c r="AC42" s="51">
        <v>0</v>
      </c>
      <c r="AD42" s="40">
        <f t="shared" si="20"/>
        <v>0</v>
      </c>
      <c r="AE42" s="71">
        <f t="shared" si="21"/>
        <v>0</v>
      </c>
      <c r="AF42" s="72"/>
      <c r="AG42" s="34">
        <f t="shared" si="0"/>
        <v>0</v>
      </c>
      <c r="AH42" s="23">
        <f t="shared" si="1"/>
        <v>0</v>
      </c>
      <c r="AI42" s="35">
        <f t="shared" si="5"/>
        <v>0</v>
      </c>
      <c r="AJ42" s="40">
        <f t="shared" si="6"/>
        <v>0</v>
      </c>
      <c r="AK42" s="41">
        <f t="shared" si="7"/>
        <v>0</v>
      </c>
    </row>
    <row r="43" spans="2:37" ht="20.100000000000001" customHeight="1" x14ac:dyDescent="0.25">
      <c r="B43" s="48"/>
      <c r="C43" s="49"/>
      <c r="D43" s="50">
        <v>0</v>
      </c>
      <c r="E43" s="50">
        <v>0</v>
      </c>
      <c r="F43" s="22">
        <f t="shared" si="2"/>
        <v>0</v>
      </c>
      <c r="G43" s="22">
        <f t="shared" si="8"/>
        <v>0.8</v>
      </c>
      <c r="H43" s="29">
        <f t="shared" si="9"/>
        <v>0</v>
      </c>
      <c r="I43" s="51">
        <v>0</v>
      </c>
      <c r="J43" s="40">
        <f t="shared" si="10"/>
        <v>0</v>
      </c>
      <c r="K43" s="71">
        <f t="shared" si="11"/>
        <v>0</v>
      </c>
      <c r="L43" s="72"/>
      <c r="M43" s="51">
        <v>0</v>
      </c>
      <c r="N43" s="40">
        <f t="shared" si="12"/>
        <v>0</v>
      </c>
      <c r="O43" s="71">
        <f t="shared" si="13"/>
        <v>0</v>
      </c>
      <c r="P43" s="72"/>
      <c r="Q43" s="51">
        <v>0</v>
      </c>
      <c r="R43" s="40">
        <f t="shared" si="14"/>
        <v>0</v>
      </c>
      <c r="S43" s="71">
        <f t="shared" si="15"/>
        <v>0</v>
      </c>
      <c r="T43" s="72"/>
      <c r="U43" s="51">
        <v>0</v>
      </c>
      <c r="V43" s="40">
        <f t="shared" si="16"/>
        <v>0</v>
      </c>
      <c r="W43" s="71">
        <f t="shared" si="17"/>
        <v>0</v>
      </c>
      <c r="X43" s="72"/>
      <c r="Y43" s="51">
        <v>0</v>
      </c>
      <c r="Z43" s="40">
        <f t="shared" si="18"/>
        <v>0</v>
      </c>
      <c r="AA43" s="71">
        <f t="shared" si="19"/>
        <v>0</v>
      </c>
      <c r="AB43" s="72"/>
      <c r="AC43" s="51">
        <v>0</v>
      </c>
      <c r="AD43" s="40">
        <f t="shared" si="20"/>
        <v>0</v>
      </c>
      <c r="AE43" s="71">
        <f t="shared" si="21"/>
        <v>0</v>
      </c>
      <c r="AF43" s="72"/>
      <c r="AG43" s="34">
        <f t="shared" si="0"/>
        <v>0</v>
      </c>
      <c r="AH43" s="23">
        <f t="shared" si="1"/>
        <v>0</v>
      </c>
      <c r="AI43" s="35">
        <f t="shared" si="5"/>
        <v>0</v>
      </c>
      <c r="AJ43" s="40">
        <f t="shared" si="6"/>
        <v>0</v>
      </c>
      <c r="AK43" s="41">
        <f t="shared" si="7"/>
        <v>0</v>
      </c>
    </row>
    <row r="44" spans="2:37" ht="20.100000000000001" customHeight="1" x14ac:dyDescent="0.25">
      <c r="B44" s="48"/>
      <c r="C44" s="49"/>
      <c r="D44" s="50">
        <v>0</v>
      </c>
      <c r="E44" s="50">
        <v>0</v>
      </c>
      <c r="F44" s="22">
        <f t="shared" si="2"/>
        <v>0</v>
      </c>
      <c r="G44" s="22">
        <f t="shared" si="8"/>
        <v>0.8</v>
      </c>
      <c r="H44" s="29">
        <f t="shared" si="9"/>
        <v>0</v>
      </c>
      <c r="I44" s="51">
        <v>0</v>
      </c>
      <c r="J44" s="40">
        <f t="shared" si="10"/>
        <v>0</v>
      </c>
      <c r="K44" s="71">
        <f t="shared" si="11"/>
        <v>0</v>
      </c>
      <c r="L44" s="72"/>
      <c r="M44" s="51">
        <v>0</v>
      </c>
      <c r="N44" s="40">
        <f t="shared" si="12"/>
        <v>0</v>
      </c>
      <c r="O44" s="71">
        <f t="shared" si="13"/>
        <v>0</v>
      </c>
      <c r="P44" s="72"/>
      <c r="Q44" s="51">
        <v>0</v>
      </c>
      <c r="R44" s="40">
        <f t="shared" si="14"/>
        <v>0</v>
      </c>
      <c r="S44" s="71">
        <f t="shared" si="15"/>
        <v>0</v>
      </c>
      <c r="T44" s="72"/>
      <c r="U44" s="51">
        <v>0</v>
      </c>
      <c r="V44" s="40">
        <f t="shared" si="16"/>
        <v>0</v>
      </c>
      <c r="W44" s="71">
        <f t="shared" si="17"/>
        <v>0</v>
      </c>
      <c r="X44" s="72"/>
      <c r="Y44" s="51">
        <v>0</v>
      </c>
      <c r="Z44" s="40">
        <f t="shared" si="18"/>
        <v>0</v>
      </c>
      <c r="AA44" s="71">
        <f t="shared" si="19"/>
        <v>0</v>
      </c>
      <c r="AB44" s="72"/>
      <c r="AC44" s="51">
        <v>0</v>
      </c>
      <c r="AD44" s="40">
        <f t="shared" si="20"/>
        <v>0</v>
      </c>
      <c r="AE44" s="71">
        <f t="shared" si="21"/>
        <v>0</v>
      </c>
      <c r="AF44" s="72"/>
      <c r="AG44" s="34">
        <f t="shared" si="0"/>
        <v>0</v>
      </c>
      <c r="AH44" s="23">
        <f t="shared" si="1"/>
        <v>0</v>
      </c>
      <c r="AI44" s="35">
        <f t="shared" si="5"/>
        <v>0</v>
      </c>
      <c r="AJ44" s="40">
        <f t="shared" si="6"/>
        <v>0</v>
      </c>
      <c r="AK44" s="41">
        <f t="shared" si="7"/>
        <v>0</v>
      </c>
    </row>
    <row r="45" spans="2:37" ht="20.100000000000001" customHeight="1" x14ac:dyDescent="0.25">
      <c r="B45" s="48"/>
      <c r="C45" s="49"/>
      <c r="D45" s="50">
        <v>0</v>
      </c>
      <c r="E45" s="50">
        <v>0</v>
      </c>
      <c r="F45" s="22">
        <f t="shared" si="2"/>
        <v>0</v>
      </c>
      <c r="G45" s="22">
        <f t="shared" si="8"/>
        <v>0.8</v>
      </c>
      <c r="H45" s="29">
        <f t="shared" si="9"/>
        <v>0</v>
      </c>
      <c r="I45" s="51">
        <v>0</v>
      </c>
      <c r="J45" s="40">
        <f t="shared" si="10"/>
        <v>0</v>
      </c>
      <c r="K45" s="71">
        <f t="shared" si="11"/>
        <v>0</v>
      </c>
      <c r="L45" s="72"/>
      <c r="M45" s="51">
        <v>0</v>
      </c>
      <c r="N45" s="40">
        <f t="shared" si="12"/>
        <v>0</v>
      </c>
      <c r="O45" s="71">
        <f t="shared" si="13"/>
        <v>0</v>
      </c>
      <c r="P45" s="72"/>
      <c r="Q45" s="51">
        <v>0</v>
      </c>
      <c r="R45" s="40">
        <f t="shared" si="14"/>
        <v>0</v>
      </c>
      <c r="S45" s="71">
        <f t="shared" si="15"/>
        <v>0</v>
      </c>
      <c r="T45" s="72"/>
      <c r="U45" s="51">
        <v>0</v>
      </c>
      <c r="V45" s="40">
        <f t="shared" si="16"/>
        <v>0</v>
      </c>
      <c r="W45" s="71">
        <f t="shared" si="17"/>
        <v>0</v>
      </c>
      <c r="X45" s="72"/>
      <c r="Y45" s="51">
        <v>0</v>
      </c>
      <c r="Z45" s="40">
        <f t="shared" si="18"/>
        <v>0</v>
      </c>
      <c r="AA45" s="71">
        <f t="shared" si="19"/>
        <v>0</v>
      </c>
      <c r="AB45" s="72"/>
      <c r="AC45" s="51">
        <v>0</v>
      </c>
      <c r="AD45" s="40">
        <f t="shared" ref="AD45:AD46" si="22">H45*(0.01*AC45)</f>
        <v>0</v>
      </c>
      <c r="AE45" s="71">
        <f t="shared" si="21"/>
        <v>0</v>
      </c>
      <c r="AF45" s="72"/>
      <c r="AG45" s="34">
        <f t="shared" si="0"/>
        <v>0</v>
      </c>
      <c r="AH45" s="23">
        <f t="shared" si="1"/>
        <v>0</v>
      </c>
      <c r="AI45" s="35">
        <f t="shared" si="5"/>
        <v>0</v>
      </c>
      <c r="AJ45" s="40">
        <f t="shared" si="6"/>
        <v>0</v>
      </c>
      <c r="AK45" s="41">
        <f t="shared" si="7"/>
        <v>0</v>
      </c>
    </row>
    <row r="46" spans="2:37" ht="20.100000000000001" customHeight="1" x14ac:dyDescent="0.25">
      <c r="B46" s="48"/>
      <c r="C46" s="49"/>
      <c r="D46" s="50">
        <v>0</v>
      </c>
      <c r="E46" s="50">
        <v>0</v>
      </c>
      <c r="F46" s="22">
        <f t="shared" ref="F46:F55" si="23">IFERROR(E46/D46, 0)</f>
        <v>0</v>
      </c>
      <c r="G46" s="22">
        <f t="shared" si="8"/>
        <v>0.8</v>
      </c>
      <c r="H46" s="29">
        <f t="shared" ref="H46:H55" si="24">(I46+M46+Q46+U46+Y46+AC46)*0.01</f>
        <v>0</v>
      </c>
      <c r="I46" s="51">
        <v>0</v>
      </c>
      <c r="J46" s="40">
        <f t="shared" ref="J46:J55" si="25">E46*(0.01*I46)</f>
        <v>0</v>
      </c>
      <c r="K46" s="71">
        <f t="shared" ref="K46:K55" si="26">J46/($K$5/G46)</f>
        <v>0</v>
      </c>
      <c r="L46" s="72"/>
      <c r="M46" s="51">
        <v>0</v>
      </c>
      <c r="N46" s="40">
        <f t="shared" ref="N46:N55" si="27">E46*(0.01*M46)</f>
        <v>0</v>
      </c>
      <c r="O46" s="71">
        <f t="shared" ref="O46:O55" si="28">N46/($O$5/G46)</f>
        <v>0</v>
      </c>
      <c r="P46" s="72"/>
      <c r="Q46" s="51">
        <v>0</v>
      </c>
      <c r="R46" s="40">
        <f t="shared" ref="R46:R55" si="29">E46*(0.01*Q46)</f>
        <v>0</v>
      </c>
      <c r="S46" s="71">
        <f t="shared" ref="S46:S55" si="30">R46/($S$5/G46)</f>
        <v>0</v>
      </c>
      <c r="T46" s="72"/>
      <c r="U46" s="51">
        <v>0</v>
      </c>
      <c r="V46" s="40">
        <f t="shared" ref="V46:V55" si="31">E46*(0.01*U46)</f>
        <v>0</v>
      </c>
      <c r="W46" s="71">
        <f t="shared" ref="W46:W55" si="32">V46/($W$5/G46)</f>
        <v>0</v>
      </c>
      <c r="X46" s="72"/>
      <c r="Y46" s="51">
        <v>0</v>
      </c>
      <c r="Z46" s="40">
        <f t="shared" ref="Z46:Z55" si="33">E46*(0.01*Y46)</f>
        <v>0</v>
      </c>
      <c r="AA46" s="71">
        <f t="shared" ref="AA46:AA54" si="34">Z46/($AA$5/G46)</f>
        <v>0</v>
      </c>
      <c r="AB46" s="72"/>
      <c r="AC46" s="51">
        <v>0</v>
      </c>
      <c r="AD46" s="40">
        <f t="shared" si="22"/>
        <v>0</v>
      </c>
      <c r="AE46" s="71">
        <f t="shared" ref="AE46:AE55" si="35">AD46/($AE$5/G46)</f>
        <v>0</v>
      </c>
      <c r="AF46" s="72"/>
      <c r="AG46" s="34">
        <f t="shared" ref="AG46:AG55" si="36">K46</f>
        <v>0</v>
      </c>
      <c r="AH46" s="23">
        <f t="shared" ref="AH46:AH55" si="37">O46+S46+W46+AA46+AE46</f>
        <v>0</v>
      </c>
      <c r="AI46" s="35">
        <f t="shared" ref="AI46:AI55" si="38">AG46+AH46</f>
        <v>0</v>
      </c>
      <c r="AJ46" s="40">
        <f t="shared" ref="AJ46:AJ55" si="39">IFERROR((10000/D46)*AI46, 0)</f>
        <v>0</v>
      </c>
      <c r="AK46" s="41">
        <f t="shared" ref="AK46:AK55" si="40">AG46/$AK$3</f>
        <v>0</v>
      </c>
    </row>
    <row r="47" spans="2:37" ht="20.100000000000001" customHeight="1" x14ac:dyDescent="0.25">
      <c r="B47" s="48"/>
      <c r="C47" s="49"/>
      <c r="D47" s="50">
        <v>0</v>
      </c>
      <c r="E47" s="50">
        <v>0</v>
      </c>
      <c r="F47" s="22">
        <f t="shared" si="23"/>
        <v>0</v>
      </c>
      <c r="G47" s="22">
        <f t="shared" si="8"/>
        <v>0.8</v>
      </c>
      <c r="H47" s="29">
        <f t="shared" si="24"/>
        <v>0</v>
      </c>
      <c r="I47" s="51">
        <v>0</v>
      </c>
      <c r="J47" s="40">
        <f t="shared" si="25"/>
        <v>0</v>
      </c>
      <c r="K47" s="71">
        <f t="shared" si="26"/>
        <v>0</v>
      </c>
      <c r="L47" s="72"/>
      <c r="M47" s="51">
        <v>0</v>
      </c>
      <c r="N47" s="40">
        <f t="shared" si="27"/>
        <v>0</v>
      </c>
      <c r="O47" s="71">
        <f t="shared" si="28"/>
        <v>0</v>
      </c>
      <c r="P47" s="72"/>
      <c r="Q47" s="51">
        <v>0</v>
      </c>
      <c r="R47" s="40">
        <f t="shared" si="29"/>
        <v>0</v>
      </c>
      <c r="S47" s="71">
        <f t="shared" si="30"/>
        <v>0</v>
      </c>
      <c r="T47" s="72"/>
      <c r="U47" s="51">
        <v>0</v>
      </c>
      <c r="V47" s="40">
        <f t="shared" si="31"/>
        <v>0</v>
      </c>
      <c r="W47" s="71">
        <f t="shared" si="32"/>
        <v>0</v>
      </c>
      <c r="X47" s="72"/>
      <c r="Y47" s="51">
        <v>0</v>
      </c>
      <c r="Z47" s="40">
        <f t="shared" si="33"/>
        <v>0</v>
      </c>
      <c r="AA47" s="71">
        <f t="shared" si="34"/>
        <v>0</v>
      </c>
      <c r="AB47" s="72"/>
      <c r="AC47" s="51">
        <v>0</v>
      </c>
      <c r="AD47" s="40">
        <f t="shared" ref="AD47:AD55" si="41">H47*(0.01*AC47)</f>
        <v>0</v>
      </c>
      <c r="AE47" s="71">
        <f t="shared" si="35"/>
        <v>0</v>
      </c>
      <c r="AF47" s="72"/>
      <c r="AG47" s="34">
        <f t="shared" si="36"/>
        <v>0</v>
      </c>
      <c r="AH47" s="23">
        <f t="shared" si="37"/>
        <v>0</v>
      </c>
      <c r="AI47" s="35">
        <f t="shared" si="38"/>
        <v>0</v>
      </c>
      <c r="AJ47" s="40">
        <f t="shared" si="39"/>
        <v>0</v>
      </c>
      <c r="AK47" s="41">
        <f t="shared" si="40"/>
        <v>0</v>
      </c>
    </row>
    <row r="48" spans="2:37" ht="20.100000000000001" customHeight="1" x14ac:dyDescent="0.25">
      <c r="B48" s="48"/>
      <c r="C48" s="49"/>
      <c r="D48" s="50">
        <v>0</v>
      </c>
      <c r="E48" s="50">
        <v>0</v>
      </c>
      <c r="F48" s="22">
        <f t="shared" si="23"/>
        <v>0</v>
      </c>
      <c r="G48" s="22">
        <f t="shared" si="8"/>
        <v>0.8</v>
      </c>
      <c r="H48" s="29">
        <f t="shared" si="24"/>
        <v>0</v>
      </c>
      <c r="I48" s="51">
        <v>0</v>
      </c>
      <c r="J48" s="40">
        <f t="shared" si="25"/>
        <v>0</v>
      </c>
      <c r="K48" s="71">
        <f t="shared" si="26"/>
        <v>0</v>
      </c>
      <c r="L48" s="72"/>
      <c r="M48" s="51">
        <v>0</v>
      </c>
      <c r="N48" s="40">
        <f t="shared" si="27"/>
        <v>0</v>
      </c>
      <c r="O48" s="71">
        <f t="shared" si="28"/>
        <v>0</v>
      </c>
      <c r="P48" s="72"/>
      <c r="Q48" s="51">
        <v>0</v>
      </c>
      <c r="R48" s="40">
        <f t="shared" si="29"/>
        <v>0</v>
      </c>
      <c r="S48" s="71">
        <f t="shared" si="30"/>
        <v>0</v>
      </c>
      <c r="T48" s="72"/>
      <c r="U48" s="51">
        <v>0</v>
      </c>
      <c r="V48" s="40">
        <f t="shared" si="31"/>
        <v>0</v>
      </c>
      <c r="W48" s="71">
        <f t="shared" si="32"/>
        <v>0</v>
      </c>
      <c r="X48" s="72"/>
      <c r="Y48" s="51">
        <v>0</v>
      </c>
      <c r="Z48" s="40">
        <f t="shared" si="33"/>
        <v>0</v>
      </c>
      <c r="AA48" s="71">
        <f t="shared" si="34"/>
        <v>0</v>
      </c>
      <c r="AB48" s="72"/>
      <c r="AC48" s="51">
        <v>0</v>
      </c>
      <c r="AD48" s="40">
        <f t="shared" si="41"/>
        <v>0</v>
      </c>
      <c r="AE48" s="71">
        <f t="shared" si="35"/>
        <v>0</v>
      </c>
      <c r="AF48" s="72"/>
      <c r="AG48" s="34">
        <f t="shared" si="36"/>
        <v>0</v>
      </c>
      <c r="AH48" s="23">
        <f t="shared" si="37"/>
        <v>0</v>
      </c>
      <c r="AI48" s="35">
        <f t="shared" si="38"/>
        <v>0</v>
      </c>
      <c r="AJ48" s="40">
        <f t="shared" si="39"/>
        <v>0</v>
      </c>
      <c r="AK48" s="41">
        <f t="shared" si="40"/>
        <v>0</v>
      </c>
    </row>
    <row r="49" spans="2:37" ht="20.100000000000001" customHeight="1" x14ac:dyDescent="0.25">
      <c r="B49" s="48"/>
      <c r="C49" s="49"/>
      <c r="D49" s="50">
        <v>0</v>
      </c>
      <c r="E49" s="50">
        <v>0</v>
      </c>
      <c r="F49" s="22">
        <f t="shared" si="23"/>
        <v>0</v>
      </c>
      <c r="G49" s="22">
        <f t="shared" si="8"/>
        <v>0.8</v>
      </c>
      <c r="H49" s="29">
        <f t="shared" si="24"/>
        <v>0</v>
      </c>
      <c r="I49" s="51">
        <v>0</v>
      </c>
      <c r="J49" s="40">
        <f t="shared" si="25"/>
        <v>0</v>
      </c>
      <c r="K49" s="71">
        <f t="shared" si="26"/>
        <v>0</v>
      </c>
      <c r="L49" s="72"/>
      <c r="M49" s="51">
        <v>0</v>
      </c>
      <c r="N49" s="40">
        <f t="shared" si="27"/>
        <v>0</v>
      </c>
      <c r="O49" s="71">
        <f t="shared" si="28"/>
        <v>0</v>
      </c>
      <c r="P49" s="72"/>
      <c r="Q49" s="51">
        <v>0</v>
      </c>
      <c r="R49" s="40">
        <f t="shared" si="29"/>
        <v>0</v>
      </c>
      <c r="S49" s="71">
        <f t="shared" si="30"/>
        <v>0</v>
      </c>
      <c r="T49" s="72"/>
      <c r="U49" s="51">
        <v>0</v>
      </c>
      <c r="V49" s="40">
        <f t="shared" si="31"/>
        <v>0</v>
      </c>
      <c r="W49" s="71">
        <f t="shared" si="32"/>
        <v>0</v>
      </c>
      <c r="X49" s="72"/>
      <c r="Y49" s="51">
        <v>0</v>
      </c>
      <c r="Z49" s="40">
        <f t="shared" si="33"/>
        <v>0</v>
      </c>
      <c r="AA49" s="71">
        <f t="shared" si="34"/>
        <v>0</v>
      </c>
      <c r="AB49" s="72"/>
      <c r="AC49" s="51">
        <v>0</v>
      </c>
      <c r="AD49" s="40">
        <f t="shared" si="41"/>
        <v>0</v>
      </c>
      <c r="AE49" s="71">
        <f t="shared" si="35"/>
        <v>0</v>
      </c>
      <c r="AF49" s="72"/>
      <c r="AG49" s="34">
        <f t="shared" si="36"/>
        <v>0</v>
      </c>
      <c r="AH49" s="23">
        <f t="shared" si="37"/>
        <v>0</v>
      </c>
      <c r="AI49" s="35">
        <f t="shared" si="38"/>
        <v>0</v>
      </c>
      <c r="AJ49" s="40">
        <f t="shared" si="39"/>
        <v>0</v>
      </c>
      <c r="AK49" s="41">
        <f t="shared" si="40"/>
        <v>0</v>
      </c>
    </row>
    <row r="50" spans="2:37" ht="20.100000000000001" customHeight="1" x14ac:dyDescent="0.25">
      <c r="B50" s="48"/>
      <c r="C50" s="49"/>
      <c r="D50" s="50">
        <v>0</v>
      </c>
      <c r="E50" s="50">
        <v>0</v>
      </c>
      <c r="F50" s="22">
        <f t="shared" si="23"/>
        <v>0</v>
      </c>
      <c r="G50" s="22">
        <f t="shared" si="8"/>
        <v>0.8</v>
      </c>
      <c r="H50" s="29">
        <f t="shared" si="24"/>
        <v>0</v>
      </c>
      <c r="I50" s="51">
        <v>0</v>
      </c>
      <c r="J50" s="40">
        <f t="shared" si="25"/>
        <v>0</v>
      </c>
      <c r="K50" s="71">
        <f t="shared" si="26"/>
        <v>0</v>
      </c>
      <c r="L50" s="72"/>
      <c r="M50" s="51">
        <v>0</v>
      </c>
      <c r="N50" s="40">
        <f t="shared" si="27"/>
        <v>0</v>
      </c>
      <c r="O50" s="71">
        <f t="shared" si="28"/>
        <v>0</v>
      </c>
      <c r="P50" s="72"/>
      <c r="Q50" s="51">
        <v>0</v>
      </c>
      <c r="R50" s="40">
        <f t="shared" si="29"/>
        <v>0</v>
      </c>
      <c r="S50" s="71">
        <f t="shared" si="30"/>
        <v>0</v>
      </c>
      <c r="T50" s="72"/>
      <c r="U50" s="51">
        <v>0</v>
      </c>
      <c r="V50" s="40">
        <f t="shared" si="31"/>
        <v>0</v>
      </c>
      <c r="W50" s="71">
        <f t="shared" si="32"/>
        <v>0</v>
      </c>
      <c r="X50" s="72"/>
      <c r="Y50" s="51">
        <v>0</v>
      </c>
      <c r="Z50" s="40">
        <f t="shared" si="33"/>
        <v>0</v>
      </c>
      <c r="AA50" s="71">
        <f t="shared" si="34"/>
        <v>0</v>
      </c>
      <c r="AB50" s="72"/>
      <c r="AC50" s="51">
        <v>0</v>
      </c>
      <c r="AD50" s="40">
        <f t="shared" si="41"/>
        <v>0</v>
      </c>
      <c r="AE50" s="71">
        <f t="shared" si="35"/>
        <v>0</v>
      </c>
      <c r="AF50" s="72"/>
      <c r="AG50" s="34">
        <f t="shared" si="36"/>
        <v>0</v>
      </c>
      <c r="AH50" s="23">
        <f t="shared" si="37"/>
        <v>0</v>
      </c>
      <c r="AI50" s="35">
        <f t="shared" si="38"/>
        <v>0</v>
      </c>
      <c r="AJ50" s="40">
        <f t="shared" si="39"/>
        <v>0</v>
      </c>
      <c r="AK50" s="41">
        <f t="shared" si="40"/>
        <v>0</v>
      </c>
    </row>
    <row r="51" spans="2:37" ht="20.100000000000001" customHeight="1" x14ac:dyDescent="0.25">
      <c r="B51" s="48"/>
      <c r="C51" s="49"/>
      <c r="D51" s="50">
        <v>0</v>
      </c>
      <c r="E51" s="50">
        <v>0</v>
      </c>
      <c r="F51" s="22">
        <f t="shared" si="23"/>
        <v>0</v>
      </c>
      <c r="G51" s="22">
        <f t="shared" si="8"/>
        <v>0.8</v>
      </c>
      <c r="H51" s="29">
        <f t="shared" si="24"/>
        <v>0</v>
      </c>
      <c r="I51" s="51">
        <v>0</v>
      </c>
      <c r="J51" s="40">
        <f t="shared" si="25"/>
        <v>0</v>
      </c>
      <c r="K51" s="71">
        <f t="shared" si="26"/>
        <v>0</v>
      </c>
      <c r="L51" s="72"/>
      <c r="M51" s="51">
        <v>0</v>
      </c>
      <c r="N51" s="40">
        <f t="shared" si="27"/>
        <v>0</v>
      </c>
      <c r="O51" s="71">
        <f t="shared" si="28"/>
        <v>0</v>
      </c>
      <c r="P51" s="72"/>
      <c r="Q51" s="51">
        <v>0</v>
      </c>
      <c r="R51" s="40">
        <f t="shared" si="29"/>
        <v>0</v>
      </c>
      <c r="S51" s="71">
        <f t="shared" si="30"/>
        <v>0</v>
      </c>
      <c r="T51" s="72"/>
      <c r="U51" s="51">
        <v>0</v>
      </c>
      <c r="V51" s="40">
        <f t="shared" si="31"/>
        <v>0</v>
      </c>
      <c r="W51" s="71">
        <f t="shared" si="32"/>
        <v>0</v>
      </c>
      <c r="X51" s="72"/>
      <c r="Y51" s="51">
        <v>0</v>
      </c>
      <c r="Z51" s="40">
        <f t="shared" si="33"/>
        <v>0</v>
      </c>
      <c r="AA51" s="71">
        <f t="shared" si="34"/>
        <v>0</v>
      </c>
      <c r="AB51" s="72"/>
      <c r="AC51" s="51">
        <v>0</v>
      </c>
      <c r="AD51" s="40">
        <f t="shared" si="41"/>
        <v>0</v>
      </c>
      <c r="AE51" s="71">
        <f t="shared" si="35"/>
        <v>0</v>
      </c>
      <c r="AF51" s="72"/>
      <c r="AG51" s="34">
        <f t="shared" si="36"/>
        <v>0</v>
      </c>
      <c r="AH51" s="23">
        <f t="shared" si="37"/>
        <v>0</v>
      </c>
      <c r="AI51" s="35">
        <f t="shared" si="38"/>
        <v>0</v>
      </c>
      <c r="AJ51" s="40">
        <f t="shared" si="39"/>
        <v>0</v>
      </c>
      <c r="AK51" s="41">
        <f t="shared" si="40"/>
        <v>0</v>
      </c>
    </row>
    <row r="52" spans="2:37" ht="20.100000000000001" customHeight="1" x14ac:dyDescent="0.25">
      <c r="B52" s="48"/>
      <c r="C52" s="49"/>
      <c r="D52" s="50">
        <v>0</v>
      </c>
      <c r="E52" s="50">
        <v>0</v>
      </c>
      <c r="F52" s="22">
        <f t="shared" si="23"/>
        <v>0</v>
      </c>
      <c r="G52" s="22">
        <f t="shared" si="8"/>
        <v>0.8</v>
      </c>
      <c r="H52" s="29">
        <f t="shared" si="24"/>
        <v>0</v>
      </c>
      <c r="I52" s="51">
        <v>0</v>
      </c>
      <c r="J52" s="40">
        <f t="shared" si="25"/>
        <v>0</v>
      </c>
      <c r="K52" s="71">
        <f t="shared" si="26"/>
        <v>0</v>
      </c>
      <c r="L52" s="72"/>
      <c r="M52" s="51">
        <v>0</v>
      </c>
      <c r="N52" s="40">
        <f t="shared" si="27"/>
        <v>0</v>
      </c>
      <c r="O52" s="71">
        <f t="shared" si="28"/>
        <v>0</v>
      </c>
      <c r="P52" s="72"/>
      <c r="Q52" s="51">
        <v>0</v>
      </c>
      <c r="R52" s="40">
        <f t="shared" si="29"/>
        <v>0</v>
      </c>
      <c r="S52" s="71">
        <f t="shared" si="30"/>
        <v>0</v>
      </c>
      <c r="T52" s="72"/>
      <c r="U52" s="51">
        <v>0</v>
      </c>
      <c r="V52" s="40">
        <f t="shared" si="31"/>
        <v>0</v>
      </c>
      <c r="W52" s="71">
        <f t="shared" si="32"/>
        <v>0</v>
      </c>
      <c r="X52" s="72"/>
      <c r="Y52" s="51">
        <v>0</v>
      </c>
      <c r="Z52" s="40">
        <f t="shared" si="33"/>
        <v>0</v>
      </c>
      <c r="AA52" s="71">
        <f t="shared" si="34"/>
        <v>0</v>
      </c>
      <c r="AB52" s="72"/>
      <c r="AC52" s="51">
        <v>0</v>
      </c>
      <c r="AD52" s="40">
        <f t="shared" si="41"/>
        <v>0</v>
      </c>
      <c r="AE52" s="71">
        <f t="shared" si="35"/>
        <v>0</v>
      </c>
      <c r="AF52" s="72"/>
      <c r="AG52" s="34">
        <f t="shared" si="36"/>
        <v>0</v>
      </c>
      <c r="AH52" s="23">
        <f t="shared" si="37"/>
        <v>0</v>
      </c>
      <c r="AI52" s="35">
        <f t="shared" si="38"/>
        <v>0</v>
      </c>
      <c r="AJ52" s="40">
        <f t="shared" si="39"/>
        <v>0</v>
      </c>
      <c r="AK52" s="41">
        <f t="shared" si="40"/>
        <v>0</v>
      </c>
    </row>
    <row r="53" spans="2:37" ht="20.100000000000001" customHeight="1" x14ac:dyDescent="0.25">
      <c r="B53" s="48"/>
      <c r="C53" s="49"/>
      <c r="D53" s="50">
        <v>0</v>
      </c>
      <c r="E53" s="50">
        <v>0</v>
      </c>
      <c r="F53" s="22">
        <f t="shared" si="23"/>
        <v>0</v>
      </c>
      <c r="G53" s="22">
        <f t="shared" si="8"/>
        <v>0.8</v>
      </c>
      <c r="H53" s="29">
        <f t="shared" si="24"/>
        <v>0</v>
      </c>
      <c r="I53" s="51">
        <v>0</v>
      </c>
      <c r="J53" s="40">
        <f t="shared" si="25"/>
        <v>0</v>
      </c>
      <c r="K53" s="71">
        <f t="shared" si="26"/>
        <v>0</v>
      </c>
      <c r="L53" s="72"/>
      <c r="M53" s="51">
        <v>0</v>
      </c>
      <c r="N53" s="40">
        <f t="shared" si="27"/>
        <v>0</v>
      </c>
      <c r="O53" s="71">
        <f t="shared" si="28"/>
        <v>0</v>
      </c>
      <c r="P53" s="72"/>
      <c r="Q53" s="51">
        <v>0</v>
      </c>
      <c r="R53" s="40">
        <f t="shared" si="29"/>
        <v>0</v>
      </c>
      <c r="S53" s="71">
        <f t="shared" si="30"/>
        <v>0</v>
      </c>
      <c r="T53" s="72"/>
      <c r="U53" s="51">
        <v>0</v>
      </c>
      <c r="V53" s="40">
        <f t="shared" si="31"/>
        <v>0</v>
      </c>
      <c r="W53" s="71">
        <f t="shared" si="32"/>
        <v>0</v>
      </c>
      <c r="X53" s="72"/>
      <c r="Y53" s="51">
        <v>0</v>
      </c>
      <c r="Z53" s="40">
        <f t="shared" si="33"/>
        <v>0</v>
      </c>
      <c r="AA53" s="71">
        <f t="shared" si="34"/>
        <v>0</v>
      </c>
      <c r="AB53" s="72"/>
      <c r="AC53" s="51">
        <v>0</v>
      </c>
      <c r="AD53" s="40">
        <f t="shared" si="41"/>
        <v>0</v>
      </c>
      <c r="AE53" s="71">
        <f t="shared" si="35"/>
        <v>0</v>
      </c>
      <c r="AF53" s="72"/>
      <c r="AG53" s="34">
        <f t="shared" si="36"/>
        <v>0</v>
      </c>
      <c r="AH53" s="23">
        <f t="shared" si="37"/>
        <v>0</v>
      </c>
      <c r="AI53" s="35">
        <f t="shared" si="38"/>
        <v>0</v>
      </c>
      <c r="AJ53" s="40">
        <f t="shared" si="39"/>
        <v>0</v>
      </c>
      <c r="AK53" s="41">
        <f t="shared" si="40"/>
        <v>0</v>
      </c>
    </row>
    <row r="54" spans="2:37" ht="20.100000000000001" customHeight="1" x14ac:dyDescent="0.25">
      <c r="B54" s="48"/>
      <c r="C54" s="49"/>
      <c r="D54" s="50">
        <v>0</v>
      </c>
      <c r="E54" s="50">
        <v>0</v>
      </c>
      <c r="F54" s="22">
        <f t="shared" si="23"/>
        <v>0</v>
      </c>
      <c r="G54" s="22">
        <f t="shared" si="8"/>
        <v>0.8</v>
      </c>
      <c r="H54" s="29">
        <f t="shared" si="24"/>
        <v>0</v>
      </c>
      <c r="I54" s="51">
        <v>0</v>
      </c>
      <c r="J54" s="40">
        <f t="shared" si="25"/>
        <v>0</v>
      </c>
      <c r="K54" s="71">
        <f t="shared" si="26"/>
        <v>0</v>
      </c>
      <c r="L54" s="72"/>
      <c r="M54" s="51">
        <v>0</v>
      </c>
      <c r="N54" s="40">
        <f t="shared" si="27"/>
        <v>0</v>
      </c>
      <c r="O54" s="71">
        <f t="shared" si="28"/>
        <v>0</v>
      </c>
      <c r="P54" s="72"/>
      <c r="Q54" s="51">
        <v>0</v>
      </c>
      <c r="R54" s="40">
        <f t="shared" si="29"/>
        <v>0</v>
      </c>
      <c r="S54" s="71">
        <f t="shared" si="30"/>
        <v>0</v>
      </c>
      <c r="T54" s="72"/>
      <c r="U54" s="51">
        <v>0</v>
      </c>
      <c r="V54" s="40">
        <f t="shared" si="31"/>
        <v>0</v>
      </c>
      <c r="W54" s="71">
        <f t="shared" si="32"/>
        <v>0</v>
      </c>
      <c r="X54" s="72"/>
      <c r="Y54" s="51">
        <v>0</v>
      </c>
      <c r="Z54" s="40">
        <f t="shared" si="33"/>
        <v>0</v>
      </c>
      <c r="AA54" s="71">
        <f t="shared" si="34"/>
        <v>0</v>
      </c>
      <c r="AB54" s="72"/>
      <c r="AC54" s="51">
        <v>0</v>
      </c>
      <c r="AD54" s="40">
        <f t="shared" si="41"/>
        <v>0</v>
      </c>
      <c r="AE54" s="71">
        <f t="shared" si="35"/>
        <v>0</v>
      </c>
      <c r="AF54" s="72"/>
      <c r="AG54" s="34">
        <f t="shared" si="36"/>
        <v>0</v>
      </c>
      <c r="AH54" s="23">
        <f t="shared" si="37"/>
        <v>0</v>
      </c>
      <c r="AI54" s="35">
        <f t="shared" si="38"/>
        <v>0</v>
      </c>
      <c r="AJ54" s="40">
        <f t="shared" si="39"/>
        <v>0</v>
      </c>
      <c r="AK54" s="41">
        <f t="shared" si="40"/>
        <v>0</v>
      </c>
    </row>
    <row r="55" spans="2:37" ht="20.100000000000001" customHeight="1" thickBot="1" x14ac:dyDescent="0.3">
      <c r="B55" s="52"/>
      <c r="C55" s="53"/>
      <c r="D55" s="54">
        <v>0</v>
      </c>
      <c r="E55" s="54">
        <v>0</v>
      </c>
      <c r="F55" s="26">
        <f t="shared" si="23"/>
        <v>0</v>
      </c>
      <c r="G55" s="26">
        <f t="shared" si="8"/>
        <v>0.8</v>
      </c>
      <c r="H55" s="30">
        <f t="shared" si="24"/>
        <v>0</v>
      </c>
      <c r="I55" s="55">
        <v>0</v>
      </c>
      <c r="J55" s="42">
        <f t="shared" si="25"/>
        <v>0</v>
      </c>
      <c r="K55" s="111">
        <f t="shared" si="26"/>
        <v>0</v>
      </c>
      <c r="L55" s="112"/>
      <c r="M55" s="55">
        <v>0</v>
      </c>
      <c r="N55" s="42">
        <f t="shared" si="27"/>
        <v>0</v>
      </c>
      <c r="O55" s="111">
        <f t="shared" si="28"/>
        <v>0</v>
      </c>
      <c r="P55" s="112"/>
      <c r="Q55" s="55">
        <v>0</v>
      </c>
      <c r="R55" s="42">
        <f t="shared" si="29"/>
        <v>0</v>
      </c>
      <c r="S55" s="111">
        <f t="shared" si="30"/>
        <v>0</v>
      </c>
      <c r="T55" s="112"/>
      <c r="U55" s="55">
        <v>0</v>
      </c>
      <c r="V55" s="42">
        <f t="shared" si="31"/>
        <v>0</v>
      </c>
      <c r="W55" s="111">
        <f t="shared" si="32"/>
        <v>0</v>
      </c>
      <c r="X55" s="112"/>
      <c r="Y55" s="55">
        <v>0</v>
      </c>
      <c r="Z55" s="42">
        <f t="shared" si="33"/>
        <v>0</v>
      </c>
      <c r="AA55" s="111">
        <f t="shared" ref="AA55" si="42">Z55/($AA$5/G55)</f>
        <v>0</v>
      </c>
      <c r="AB55" s="112"/>
      <c r="AC55" s="55">
        <v>0</v>
      </c>
      <c r="AD55" s="42">
        <f t="shared" si="41"/>
        <v>0</v>
      </c>
      <c r="AE55" s="111">
        <f t="shared" si="35"/>
        <v>0</v>
      </c>
      <c r="AF55" s="112"/>
      <c r="AG55" s="36">
        <f t="shared" si="36"/>
        <v>0</v>
      </c>
      <c r="AH55" s="27">
        <f t="shared" si="37"/>
        <v>0</v>
      </c>
      <c r="AI55" s="37">
        <f t="shared" si="38"/>
        <v>0</v>
      </c>
      <c r="AJ55" s="42">
        <f t="shared" si="39"/>
        <v>0</v>
      </c>
      <c r="AK55" s="43">
        <f t="shared" si="40"/>
        <v>0</v>
      </c>
    </row>
    <row r="56" spans="2:37" ht="20.100000000000001" customHeight="1" x14ac:dyDescent="0.25">
      <c r="B56" s="4"/>
      <c r="C56" s="31" t="s">
        <v>31</v>
      </c>
      <c r="D56" s="107">
        <f>SUM(D6:D55)</f>
        <v>0</v>
      </c>
      <c r="E56" s="108"/>
      <c r="F56" s="19"/>
      <c r="G56" s="19"/>
      <c r="H56" s="20"/>
      <c r="I56" s="91" t="s">
        <v>23</v>
      </c>
      <c r="J56" s="91"/>
      <c r="K56" s="87">
        <f>SUM(K6:L55)</f>
        <v>0</v>
      </c>
      <c r="L56" s="88"/>
      <c r="M56" s="93" t="s">
        <v>24</v>
      </c>
      <c r="N56" s="91"/>
      <c r="O56" s="87">
        <f>SUM(O6:P55)</f>
        <v>0</v>
      </c>
      <c r="P56" s="88"/>
      <c r="Q56" s="93" t="s">
        <v>25</v>
      </c>
      <c r="R56" s="91"/>
      <c r="S56" s="87">
        <f>SUM(S6:T55)</f>
        <v>0</v>
      </c>
      <c r="T56" s="88"/>
      <c r="U56" s="93" t="s">
        <v>26</v>
      </c>
      <c r="V56" s="91"/>
      <c r="W56" s="87">
        <f>SUM(W6:X55)</f>
        <v>0</v>
      </c>
      <c r="X56" s="88"/>
      <c r="Y56" s="93" t="s">
        <v>27</v>
      </c>
      <c r="Z56" s="91"/>
      <c r="AA56" s="87">
        <f>SUM(AA6:AB55)</f>
        <v>0</v>
      </c>
      <c r="AB56" s="88"/>
      <c r="AC56" s="93" t="s">
        <v>28</v>
      </c>
      <c r="AD56" s="91"/>
      <c r="AE56" s="87">
        <f>SUM(AE6:AF55)</f>
        <v>0</v>
      </c>
      <c r="AF56" s="87"/>
      <c r="AG56" s="134">
        <f>SUM(AG6:AG55)</f>
        <v>0</v>
      </c>
      <c r="AH56" s="136">
        <f>SUM(AH6:AH55)</f>
        <v>0</v>
      </c>
      <c r="AI56" s="138">
        <f>SUM(AI6:AI55)</f>
        <v>0</v>
      </c>
      <c r="AJ56" s="21" t="s">
        <v>30</v>
      </c>
      <c r="AK56" s="140">
        <f>SUM(AK6:AK45)</f>
        <v>0</v>
      </c>
    </row>
    <row r="57" spans="2:37" ht="20.100000000000001" customHeight="1" thickBot="1" x14ac:dyDescent="0.3">
      <c r="B57" s="5"/>
      <c r="C57" s="11" t="s">
        <v>32</v>
      </c>
      <c r="D57" s="109">
        <f>SUM(E6:E55)</f>
        <v>0</v>
      </c>
      <c r="E57" s="110"/>
      <c r="F57" s="17"/>
      <c r="G57" s="17"/>
      <c r="H57" s="18"/>
      <c r="I57" s="92"/>
      <c r="J57" s="92"/>
      <c r="K57" s="89"/>
      <c r="L57" s="90"/>
      <c r="M57" s="94"/>
      <c r="N57" s="92"/>
      <c r="O57" s="89"/>
      <c r="P57" s="90"/>
      <c r="Q57" s="94"/>
      <c r="R57" s="92"/>
      <c r="S57" s="89"/>
      <c r="T57" s="90"/>
      <c r="U57" s="94"/>
      <c r="V57" s="92"/>
      <c r="W57" s="89"/>
      <c r="X57" s="90"/>
      <c r="Y57" s="94"/>
      <c r="Z57" s="92"/>
      <c r="AA57" s="89"/>
      <c r="AB57" s="90"/>
      <c r="AC57" s="94"/>
      <c r="AD57" s="92"/>
      <c r="AE57" s="89"/>
      <c r="AF57" s="89"/>
      <c r="AG57" s="135"/>
      <c r="AH57" s="137"/>
      <c r="AI57" s="139"/>
      <c r="AJ57" s="16" t="str">
        <f>IFERROR(AVERAGEIF(AJ6:AJ55,"&lt;&gt;0"),"—")</f>
        <v>—</v>
      </c>
      <c r="AK57" s="141"/>
    </row>
    <row r="58" spans="2:37" ht="20.100000000000001" customHeight="1" x14ac:dyDescent="0.25">
      <c r="B58" s="113" t="s">
        <v>39</v>
      </c>
      <c r="C58" s="114"/>
      <c r="D58" s="114"/>
      <c r="E58" s="114"/>
      <c r="F58" s="114"/>
      <c r="G58" s="114"/>
      <c r="H58" s="115"/>
      <c r="I58" s="122" t="s">
        <v>37</v>
      </c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4"/>
    </row>
    <row r="59" spans="2:37" ht="20.100000000000001" customHeight="1" x14ac:dyDescent="0.25">
      <c r="B59" s="116"/>
      <c r="C59" s="117"/>
      <c r="D59" s="117"/>
      <c r="E59" s="117"/>
      <c r="F59" s="117"/>
      <c r="G59" s="117"/>
      <c r="H59" s="118"/>
      <c r="I59" s="125" t="s">
        <v>42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7"/>
    </row>
    <row r="60" spans="2:37" ht="20.100000000000001" customHeight="1" x14ac:dyDescent="0.25">
      <c r="B60" s="116"/>
      <c r="C60" s="117"/>
      <c r="D60" s="117"/>
      <c r="E60" s="117"/>
      <c r="F60" s="117"/>
      <c r="G60" s="117"/>
      <c r="H60" s="118"/>
      <c r="I60" s="125" t="s">
        <v>38</v>
      </c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7"/>
    </row>
    <row r="61" spans="2:37" ht="20.100000000000001" customHeight="1" thickBot="1" x14ac:dyDescent="0.3">
      <c r="B61" s="119"/>
      <c r="C61" s="120"/>
      <c r="D61" s="120"/>
      <c r="E61" s="120"/>
      <c r="F61" s="120"/>
      <c r="G61" s="120"/>
      <c r="H61" s="121"/>
      <c r="I61" s="128" t="s">
        <v>41</v>
      </c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30"/>
    </row>
  </sheetData>
  <sheetProtection algorithmName="SHA-512" hashValue="IeBXMS/fqRblLVlh/QIqwYkmVsyqyap/PadkvNHEC+NyIPzvEV+j2uSIAh4tDq+dPp7qak9jb2LBVekxBAYU0A==" saltValue="lxOFlTx18hzj25/Iq1nymg==" spinCount="100000" sheet="1" objects="1" scenarios="1" insertRows="0" deleteRows="0"/>
  <mergeCells count="350">
    <mergeCell ref="B58:H61"/>
    <mergeCell ref="I58:AK58"/>
    <mergeCell ref="I59:AK59"/>
    <mergeCell ref="I61:AK61"/>
    <mergeCell ref="F4:H4"/>
    <mergeCell ref="I60:AK60"/>
    <mergeCell ref="S54:T54"/>
    <mergeCell ref="S55:T55"/>
    <mergeCell ref="W53:X53"/>
    <mergeCell ref="W54:X54"/>
    <mergeCell ref="W55:X55"/>
    <mergeCell ref="AA53:AB53"/>
    <mergeCell ref="AA54:AB54"/>
    <mergeCell ref="AA55:AB55"/>
    <mergeCell ref="AE53:AF53"/>
    <mergeCell ref="AE54:AF54"/>
    <mergeCell ref="AE55:AF55"/>
    <mergeCell ref="AG56:AG57"/>
    <mergeCell ref="AH56:AH57"/>
    <mergeCell ref="AI56:AI57"/>
    <mergeCell ref="AK56:AK57"/>
    <mergeCell ref="K45:L45"/>
    <mergeCell ref="O45:P45"/>
    <mergeCell ref="S45:T45"/>
    <mergeCell ref="B2:AF2"/>
    <mergeCell ref="AG2:AK2"/>
    <mergeCell ref="AG3:AG5"/>
    <mergeCell ref="AH3:AH5"/>
    <mergeCell ref="AI3:AI5"/>
    <mergeCell ref="AK4:AK5"/>
    <mergeCell ref="D56:E56"/>
    <mergeCell ref="D57:E57"/>
    <mergeCell ref="K53:L53"/>
    <mergeCell ref="K54:L54"/>
    <mergeCell ref="K55:L55"/>
    <mergeCell ref="O53:P53"/>
    <mergeCell ref="O54:P54"/>
    <mergeCell ref="O55:P55"/>
    <mergeCell ref="S53:T53"/>
    <mergeCell ref="M4:N4"/>
    <mergeCell ref="Q4:R4"/>
    <mergeCell ref="U4:V4"/>
    <mergeCell ref="Y4:Z4"/>
    <mergeCell ref="AC4:AD4"/>
    <mergeCell ref="O9:P9"/>
    <mergeCell ref="S9:T9"/>
    <mergeCell ref="W9:X9"/>
    <mergeCell ref="AE45:AF45"/>
    <mergeCell ref="AE49:AF49"/>
    <mergeCell ref="K50:L50"/>
    <mergeCell ref="O50:P50"/>
    <mergeCell ref="S50:T50"/>
    <mergeCell ref="W50:X50"/>
    <mergeCell ref="AA50:AB50"/>
    <mergeCell ref="AE50:AF50"/>
    <mergeCell ref="K49:L49"/>
    <mergeCell ref="O49:P49"/>
    <mergeCell ref="S49:T49"/>
    <mergeCell ref="O52:P52"/>
    <mergeCell ref="S52:T52"/>
    <mergeCell ref="W52:X52"/>
    <mergeCell ref="AA52:AB52"/>
    <mergeCell ref="AE52:AF52"/>
    <mergeCell ref="K51:L51"/>
    <mergeCell ref="O51:P51"/>
    <mergeCell ref="S51:T51"/>
    <mergeCell ref="W51:X51"/>
    <mergeCell ref="AA51:AB51"/>
    <mergeCell ref="I56:J57"/>
    <mergeCell ref="M56:N57"/>
    <mergeCell ref="Q56:R57"/>
    <mergeCell ref="U56:V57"/>
    <mergeCell ref="Y56:Z57"/>
    <mergeCell ref="AC56:AD57"/>
    <mergeCell ref="K46:L46"/>
    <mergeCell ref="O46:P46"/>
    <mergeCell ref="S46:T46"/>
    <mergeCell ref="W46:X46"/>
    <mergeCell ref="AA46:AB46"/>
    <mergeCell ref="W49:X49"/>
    <mergeCell ref="AA49:AB49"/>
    <mergeCell ref="K48:L48"/>
    <mergeCell ref="O48:P48"/>
    <mergeCell ref="S48:T48"/>
    <mergeCell ref="W48:X48"/>
    <mergeCell ref="AA48:AB48"/>
    <mergeCell ref="K47:L47"/>
    <mergeCell ref="O47:P47"/>
    <mergeCell ref="S47:T47"/>
    <mergeCell ref="W47:X47"/>
    <mergeCell ref="AA47:AB47"/>
    <mergeCell ref="K52:L52"/>
    <mergeCell ref="AE46:AF46"/>
    <mergeCell ref="K56:L57"/>
    <mergeCell ref="O56:P57"/>
    <mergeCell ref="S56:T57"/>
    <mergeCell ref="W56:X57"/>
    <mergeCell ref="AA56:AB57"/>
    <mergeCell ref="AE56:AF57"/>
    <mergeCell ref="AE43:AF43"/>
    <mergeCell ref="K44:L44"/>
    <mergeCell ref="O44:P44"/>
    <mergeCell ref="S44:T44"/>
    <mergeCell ref="W44:X44"/>
    <mergeCell ref="AA44:AB44"/>
    <mergeCell ref="AE44:AF44"/>
    <mergeCell ref="K43:L43"/>
    <mergeCell ref="O43:P43"/>
    <mergeCell ref="S43:T43"/>
    <mergeCell ref="W43:X43"/>
    <mergeCell ref="AA43:AB43"/>
    <mergeCell ref="AE47:AF47"/>
    <mergeCell ref="AE48:AF48"/>
    <mergeCell ref="W45:X45"/>
    <mergeCell ref="AA45:AB45"/>
    <mergeCell ref="AE51:AF51"/>
    <mergeCell ref="AE41:AF41"/>
    <mergeCell ref="K42:L42"/>
    <mergeCell ref="O42:P42"/>
    <mergeCell ref="S42:T42"/>
    <mergeCell ref="W42:X42"/>
    <mergeCell ref="AA42:AB42"/>
    <mergeCell ref="AE42:AF42"/>
    <mergeCell ref="K41:L41"/>
    <mergeCell ref="O41:P41"/>
    <mergeCell ref="S41:T41"/>
    <mergeCell ref="W41:X41"/>
    <mergeCell ref="AA41:AB41"/>
    <mergeCell ref="AE39:AF39"/>
    <mergeCell ref="K40:L40"/>
    <mergeCell ref="O40:P40"/>
    <mergeCell ref="S40:T40"/>
    <mergeCell ref="W40:X40"/>
    <mergeCell ref="AA40:AB40"/>
    <mergeCell ref="AE40:AF40"/>
    <mergeCell ref="K39:L39"/>
    <mergeCell ref="O39:P39"/>
    <mergeCell ref="S39:T39"/>
    <mergeCell ref="W39:X39"/>
    <mergeCell ref="AA39:AB39"/>
    <mergeCell ref="AE37:AF37"/>
    <mergeCell ref="K38:L38"/>
    <mergeCell ref="O38:P38"/>
    <mergeCell ref="S38:T38"/>
    <mergeCell ref="W38:X38"/>
    <mergeCell ref="AA38:AB38"/>
    <mergeCell ref="AE38:AF38"/>
    <mergeCell ref="K37:L37"/>
    <mergeCell ref="O37:P37"/>
    <mergeCell ref="S37:T37"/>
    <mergeCell ref="W37:X37"/>
    <mergeCell ref="AA37:AB37"/>
    <mergeCell ref="AE35:AF35"/>
    <mergeCell ref="K36:L36"/>
    <mergeCell ref="O36:P36"/>
    <mergeCell ref="S36:T36"/>
    <mergeCell ref="W36:X36"/>
    <mergeCell ref="AA36:AB36"/>
    <mergeCell ref="AE36:AF36"/>
    <mergeCell ref="K35:L35"/>
    <mergeCell ref="O35:P35"/>
    <mergeCell ref="S35:T35"/>
    <mergeCell ref="W35:X35"/>
    <mergeCell ref="AA35:AB35"/>
    <mergeCell ref="AE33:AF33"/>
    <mergeCell ref="K34:L34"/>
    <mergeCell ref="O34:P34"/>
    <mergeCell ref="S34:T34"/>
    <mergeCell ref="W34:X34"/>
    <mergeCell ref="AA34:AB34"/>
    <mergeCell ref="AE34:AF34"/>
    <mergeCell ref="K33:L33"/>
    <mergeCell ref="O33:P33"/>
    <mergeCell ref="S33:T33"/>
    <mergeCell ref="W33:X33"/>
    <mergeCell ref="AA33:AB33"/>
    <mergeCell ref="AE31:AF31"/>
    <mergeCell ref="K32:L32"/>
    <mergeCell ref="O32:P32"/>
    <mergeCell ref="S32:T32"/>
    <mergeCell ref="W32:X32"/>
    <mergeCell ref="AA32:AB32"/>
    <mergeCell ref="AE32:AF32"/>
    <mergeCell ref="K31:L31"/>
    <mergeCell ref="O31:P31"/>
    <mergeCell ref="S31:T31"/>
    <mergeCell ref="W31:X31"/>
    <mergeCell ref="AA31:AB31"/>
    <mergeCell ref="AE29:AF29"/>
    <mergeCell ref="K30:L30"/>
    <mergeCell ref="O30:P30"/>
    <mergeCell ref="S30:T30"/>
    <mergeCell ref="W30:X30"/>
    <mergeCell ref="AA30:AB30"/>
    <mergeCell ref="AE30:AF30"/>
    <mergeCell ref="K29:L29"/>
    <mergeCell ref="O29:P29"/>
    <mergeCell ref="S29:T29"/>
    <mergeCell ref="W29:X29"/>
    <mergeCell ref="AA29:AB29"/>
    <mergeCell ref="AE27:AF27"/>
    <mergeCell ref="K28:L28"/>
    <mergeCell ref="O28:P28"/>
    <mergeCell ref="S28:T28"/>
    <mergeCell ref="W28:X28"/>
    <mergeCell ref="AA28:AB28"/>
    <mergeCell ref="AE28:AF28"/>
    <mergeCell ref="K27:L27"/>
    <mergeCell ref="O27:P27"/>
    <mergeCell ref="S27:T27"/>
    <mergeCell ref="W27:X27"/>
    <mergeCell ref="AA27:AB27"/>
    <mergeCell ref="AE25:AF25"/>
    <mergeCell ref="K26:L26"/>
    <mergeCell ref="O26:P26"/>
    <mergeCell ref="S26:T26"/>
    <mergeCell ref="W26:X26"/>
    <mergeCell ref="AA26:AB26"/>
    <mergeCell ref="AE26:AF26"/>
    <mergeCell ref="K25:L25"/>
    <mergeCell ref="O25:P25"/>
    <mergeCell ref="S25:T25"/>
    <mergeCell ref="W25:X25"/>
    <mergeCell ref="AA25:AB25"/>
    <mergeCell ref="AE23:AF23"/>
    <mergeCell ref="K24:L24"/>
    <mergeCell ref="O24:P24"/>
    <mergeCell ref="S24:T24"/>
    <mergeCell ref="W24:X24"/>
    <mergeCell ref="AA24:AB24"/>
    <mergeCell ref="AE24:AF24"/>
    <mergeCell ref="K23:L23"/>
    <mergeCell ref="O23:P23"/>
    <mergeCell ref="S23:T23"/>
    <mergeCell ref="W23:X23"/>
    <mergeCell ref="AA23:AB23"/>
    <mergeCell ref="AE21:AF21"/>
    <mergeCell ref="K22:L22"/>
    <mergeCell ref="O22:P22"/>
    <mergeCell ref="S22:T22"/>
    <mergeCell ref="W22:X22"/>
    <mergeCell ref="AA22:AB22"/>
    <mergeCell ref="AE22:AF22"/>
    <mergeCell ref="K21:L21"/>
    <mergeCell ref="O21:P21"/>
    <mergeCell ref="S21:T21"/>
    <mergeCell ref="W21:X21"/>
    <mergeCell ref="AA21:AB21"/>
    <mergeCell ref="AE19:AF19"/>
    <mergeCell ref="K20:L20"/>
    <mergeCell ref="O20:P20"/>
    <mergeCell ref="S20:T20"/>
    <mergeCell ref="W20:X20"/>
    <mergeCell ref="AA20:AB20"/>
    <mergeCell ref="AE20:AF20"/>
    <mergeCell ref="K19:L19"/>
    <mergeCell ref="O19:P19"/>
    <mergeCell ref="S19:T19"/>
    <mergeCell ref="W19:X19"/>
    <mergeCell ref="AA19:AB19"/>
    <mergeCell ref="AE17:AF17"/>
    <mergeCell ref="K18:L18"/>
    <mergeCell ref="O18:P18"/>
    <mergeCell ref="S18:T18"/>
    <mergeCell ref="W18:X18"/>
    <mergeCell ref="AA18:AB18"/>
    <mergeCell ref="AE18:AF18"/>
    <mergeCell ref="K17:L17"/>
    <mergeCell ref="O17:P17"/>
    <mergeCell ref="S17:T17"/>
    <mergeCell ref="W17:X17"/>
    <mergeCell ref="AA17:AB17"/>
    <mergeCell ref="AE15:AF15"/>
    <mergeCell ref="K16:L16"/>
    <mergeCell ref="O16:P16"/>
    <mergeCell ref="S16:T16"/>
    <mergeCell ref="W16:X16"/>
    <mergeCell ref="AA16:AB16"/>
    <mergeCell ref="AE16:AF16"/>
    <mergeCell ref="K15:L15"/>
    <mergeCell ref="O15:P15"/>
    <mergeCell ref="S15:T15"/>
    <mergeCell ref="W15:X15"/>
    <mergeCell ref="AA15:AB15"/>
    <mergeCell ref="AE13:AF13"/>
    <mergeCell ref="K14:L14"/>
    <mergeCell ref="O14:P14"/>
    <mergeCell ref="S14:T14"/>
    <mergeCell ref="W14:X14"/>
    <mergeCell ref="AA14:AB14"/>
    <mergeCell ref="AE14:AF14"/>
    <mergeCell ref="K13:L13"/>
    <mergeCell ref="O13:P13"/>
    <mergeCell ref="S13:T13"/>
    <mergeCell ref="W13:X13"/>
    <mergeCell ref="AA13:AB13"/>
    <mergeCell ref="AJ4:AJ5"/>
    <mergeCell ref="AC3:AF3"/>
    <mergeCell ref="Y3:AB3"/>
    <mergeCell ref="B3:H3"/>
    <mergeCell ref="I3:L3"/>
    <mergeCell ref="M3:P3"/>
    <mergeCell ref="Q3:T3"/>
    <mergeCell ref="U3:X3"/>
    <mergeCell ref="AA4:AB4"/>
    <mergeCell ref="AE4:AF4"/>
    <mergeCell ref="K4:L4"/>
    <mergeCell ref="O4:P4"/>
    <mergeCell ref="S4:T4"/>
    <mergeCell ref="W4:X4"/>
    <mergeCell ref="I4:J4"/>
    <mergeCell ref="K6:L6"/>
    <mergeCell ref="K7:L7"/>
    <mergeCell ref="K8:L8"/>
    <mergeCell ref="S6:T6"/>
    <mergeCell ref="S7:T7"/>
    <mergeCell ref="S8:T8"/>
    <mergeCell ref="AA6:AB6"/>
    <mergeCell ref="AA7:AB7"/>
    <mergeCell ref="AA8:AB8"/>
    <mergeCell ref="O6:P6"/>
    <mergeCell ref="O7:P7"/>
    <mergeCell ref="O8:P8"/>
    <mergeCell ref="W6:X6"/>
    <mergeCell ref="W7:X7"/>
    <mergeCell ref="W8:X8"/>
    <mergeCell ref="AA9:AB9"/>
    <mergeCell ref="AE6:AF6"/>
    <mergeCell ref="AE7:AF7"/>
    <mergeCell ref="AE8:AF8"/>
    <mergeCell ref="AE9:AF9"/>
    <mergeCell ref="K10:L10"/>
    <mergeCell ref="K11:L11"/>
    <mergeCell ref="K12:L12"/>
    <mergeCell ref="O10:P10"/>
    <mergeCell ref="O11:P11"/>
    <mergeCell ref="O12:P12"/>
    <mergeCell ref="S10:T10"/>
    <mergeCell ref="S11:T11"/>
    <mergeCell ref="S12:T12"/>
    <mergeCell ref="W10:X10"/>
    <mergeCell ref="W11:X11"/>
    <mergeCell ref="W12:X12"/>
    <mergeCell ref="AA10:AB10"/>
    <mergeCell ref="AA11:AB11"/>
    <mergeCell ref="AA12:AB12"/>
    <mergeCell ref="AE10:AF10"/>
    <mergeCell ref="AE11:AF11"/>
    <mergeCell ref="AE12:AF12"/>
    <mergeCell ref="K9:L9"/>
  </mergeCells>
  <phoneticPr fontId="7" type="noConversion"/>
  <conditionalFormatting sqref="H6:H55 H62:H1048576">
    <cfRule type="cellIs" dxfId="2" priority="3" operator="greaterThan">
      <formula>1</formula>
    </cfRule>
  </conditionalFormatting>
  <conditionalFormatting sqref="H6:H55">
    <cfRule type="cellIs" dxfId="1" priority="1" operator="equal">
      <formula>1</formula>
    </cfRule>
    <cfRule type="cellIs" dxfId="0" priority="2" operator="lessThan">
      <formula>1</formula>
    </cfRule>
  </conditionalFormatting>
  <pageMargins left="0.27559055118110237" right="0.23622047244094491" top="0.3937007874015748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Metodika-US_Kalkulacka-bilance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Kiowsky</dc:creator>
  <cp:lastModifiedBy>Kateřina Králová</cp:lastModifiedBy>
  <cp:lastPrinted>2025-09-01T09:06:42Z</cp:lastPrinted>
  <dcterms:created xsi:type="dcterms:W3CDTF">2025-08-15T10:34:37Z</dcterms:created>
  <dcterms:modified xsi:type="dcterms:W3CDTF">2025-09-30T08:18:58Z</dcterms:modified>
</cp:coreProperties>
</file>